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neson\Desktop\"/>
    </mc:Choice>
  </mc:AlternateContent>
  <bookViews>
    <workbookView xWindow="0" yWindow="0" windowWidth="19050" windowHeight="7350" tabRatio="777"/>
  </bookViews>
  <sheets>
    <sheet name="Table of Contents" sheetId="135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  <sheet name="T13" sheetId="13" r:id="rId14"/>
    <sheet name="T14" sheetId="14" r:id="rId15"/>
    <sheet name="T15" sheetId="163" r:id="rId16"/>
    <sheet name="T16" sheetId="15" r:id="rId17"/>
    <sheet name="T17" sheetId="165" r:id="rId18"/>
    <sheet name="T18" sheetId="16" r:id="rId19"/>
    <sheet name="T19" sheetId="17" r:id="rId20"/>
    <sheet name="T20" sheetId="18" r:id="rId21"/>
    <sheet name="T21" sheetId="19" r:id="rId22"/>
    <sheet name="T22" sheetId="159" r:id="rId23"/>
    <sheet name="T23" sheetId="20" r:id="rId24"/>
    <sheet name="T24" sheetId="21" r:id="rId25"/>
    <sheet name="T25" sheetId="160" r:id="rId26"/>
    <sheet name="T26" sheetId="132" r:id="rId27"/>
    <sheet name="T27" sheetId="79" r:id="rId28"/>
    <sheet name="T28" sheetId="82" r:id="rId29"/>
    <sheet name="T29" sheetId="133" r:id="rId30"/>
    <sheet name="T30" sheetId="134" r:id="rId31"/>
    <sheet name="T31" sheetId="22" r:id="rId32"/>
    <sheet name="T32" sheetId="23" r:id="rId33"/>
    <sheet name="T33" sheetId="24" r:id="rId34"/>
    <sheet name="T34" sheetId="25" r:id="rId35"/>
    <sheet name="T35" sheetId="26" r:id="rId36"/>
    <sheet name="T36" sheetId="27" r:id="rId37"/>
    <sheet name="T37" sheetId="28" r:id="rId38"/>
    <sheet name="T38" sheetId="84" r:id="rId39"/>
    <sheet name="T39" sheetId="85" r:id="rId40"/>
    <sheet name="T40" sheetId="86" r:id="rId41"/>
    <sheet name="T41" sheetId="87" r:id="rId42"/>
    <sheet name="T40+41" sheetId="88" r:id="rId43"/>
    <sheet name="T42" sheetId="89" r:id="rId44"/>
    <sheet name="T43" sheetId="90" r:id="rId45"/>
    <sheet name="T44" sheetId="161" r:id="rId46"/>
    <sheet name="T45" sheetId="91" r:id="rId47"/>
    <sheet name="T46" sheetId="92" r:id="rId48"/>
    <sheet name="T45+46" sheetId="93" r:id="rId49"/>
    <sheet name="T47" sheetId="94" r:id="rId50"/>
    <sheet name="T48" sheetId="95" r:id="rId51"/>
    <sheet name="T49" sheetId="96" r:id="rId52"/>
    <sheet name="T50" sheetId="97" r:id="rId53"/>
    <sheet name="T51" sheetId="98" r:id="rId54"/>
    <sheet name="T52" sheetId="99" r:id="rId55"/>
    <sheet name="T53" sheetId="100" r:id="rId56"/>
    <sheet name="T54" sheetId="101" r:id="rId57"/>
    <sheet name="T55" sheetId="102" r:id="rId58"/>
    <sheet name="T56" sheetId="128" r:id="rId59"/>
    <sheet name="T57" sheetId="130" r:id="rId60"/>
    <sheet name="T58" sheetId="131" r:id="rId61"/>
    <sheet name="Cmt,Clkr Imp by Country, Prov" sheetId="147" state="hidden" r:id="rId62"/>
  </sheets>
  <definedNames>
    <definedName name="gb" localSheetId="15">#REF!</definedName>
    <definedName name="gb" localSheetId="17">#REF!</definedName>
    <definedName name="gb" localSheetId="22">#REF!</definedName>
    <definedName name="gb" localSheetId="25">#REF!</definedName>
    <definedName name="gb" localSheetId="45">#REF!</definedName>
    <definedName name="gb">#REF!</definedName>
    <definedName name="gg" localSheetId="17">#REF!</definedName>
    <definedName name="gg">#REF!</definedName>
    <definedName name="gw">#REF!</definedName>
    <definedName name="jo">#REF!</definedName>
    <definedName name="_xlnm.Print_Area" localSheetId="1">'T1'!$A$2:$L$54</definedName>
    <definedName name="_xlnm.Print_Area" localSheetId="10">'T10'!$A$2:$N$74</definedName>
    <definedName name="_xlnm.Print_Area" localSheetId="11">'T11'!$A$2:$Y$66</definedName>
    <definedName name="_xlnm.Print_Area" localSheetId="12">'T12'!$A$2:$F$60</definedName>
    <definedName name="_xlnm.Print_Area" localSheetId="13">'T13'!$A$2:$P$58</definedName>
    <definedName name="_xlnm.Print_Area" localSheetId="14">'T14'!$A$2:$P$51</definedName>
    <definedName name="_xlnm.Print_Area" localSheetId="15">'T15'!$A$2:$K$73</definedName>
    <definedName name="_xlnm.Print_Area" localSheetId="16">'T16'!$A$2:$Q$55</definedName>
    <definedName name="_xlnm.Print_Area" localSheetId="17">'T17'!$A$2:$K$73</definedName>
    <definedName name="_xlnm.Print_Area" localSheetId="18">'T18'!$A$2:$P$63</definedName>
    <definedName name="_xlnm.Print_Area" localSheetId="19">'T19'!$A$2:$N$66</definedName>
    <definedName name="_xlnm.Print_Area" localSheetId="2">'T2'!$A$2:$K$52</definedName>
    <definedName name="_xlnm.Print_Area" localSheetId="20">'T20'!$A$2:$L$65</definedName>
    <definedName name="_xlnm.Print_Area" localSheetId="21">'T21'!$A$2:$L$69</definedName>
    <definedName name="_xlnm.Print_Area" localSheetId="22">'T22'!$A$2:$K$59</definedName>
    <definedName name="_xlnm.Print_Area" localSheetId="23">'T23'!$A$1:$O$65</definedName>
    <definedName name="_xlnm.Print_Area" localSheetId="24">'T24'!$A$2:$I$96</definedName>
    <definedName name="_xlnm.Print_Area" localSheetId="25">'T25'!$A$2:$G$401</definedName>
    <definedName name="_xlnm.Print_Area" localSheetId="26">'T26'!$A$1:$P$69</definedName>
    <definedName name="_xlnm.Print_Area" localSheetId="27">'T27'!$A$1:$N$52</definedName>
    <definedName name="_xlnm.Print_Area" localSheetId="28">'T28'!$A$2:$N$51</definedName>
    <definedName name="_xlnm.Print_Area" localSheetId="29">'T29'!$A$2:$O$72</definedName>
    <definedName name="_xlnm.Print_Area" localSheetId="3">'T3'!$A$2:$M$53</definedName>
    <definedName name="_xlnm.Print_Area" localSheetId="30">'T30'!$A$2:$K$72</definedName>
    <definedName name="_xlnm.Print_Area" localSheetId="31">'T31'!$A$2:$G$45</definedName>
    <definedName name="_xlnm.Print_Area" localSheetId="32">'T32'!$A$1:$P$52</definedName>
    <definedName name="_xlnm.Print_Area" localSheetId="33">'T33'!$A$2:$H$36</definedName>
    <definedName name="_xlnm.Print_Area" localSheetId="34">'T34'!$A$3:$U$47</definedName>
    <definedName name="_xlnm.Print_Area" localSheetId="35">'T35'!$A$2:$G$46</definedName>
    <definedName name="_xlnm.Print_Area" localSheetId="36">'T36'!$A$2:$F$59</definedName>
    <definedName name="_xlnm.Print_Area" localSheetId="37">'T37'!$A$2:$J$56</definedName>
    <definedName name="_xlnm.Print_Area" localSheetId="38">'T38'!$A$2:$V$35</definedName>
    <definedName name="_xlnm.Print_Area" localSheetId="39">'T39'!$A$2:$P$77</definedName>
    <definedName name="_xlnm.Print_Area" localSheetId="4">'T4'!$A$2:$L$56</definedName>
    <definedName name="_xlnm.Print_Area" localSheetId="40">'T40'!$A$2:$Q$27</definedName>
    <definedName name="_xlnm.Print_Area" localSheetId="42">'T40+41'!$A$2:$R$71</definedName>
    <definedName name="_xlnm.Print_Area" localSheetId="41">'T41'!$A$2:$Q$29</definedName>
    <definedName name="_xlnm.Print_Area" localSheetId="43">'T42'!$A$2:$V$72</definedName>
    <definedName name="_xlnm.Print_Area" localSheetId="44">'T43'!$A$2:$L$57</definedName>
    <definedName name="_xlnm.Print_Area" localSheetId="45">'T44'!$A$2:$K$57</definedName>
    <definedName name="_xlnm.Print_Area" localSheetId="46">'T45'!$A$2:$Y$22</definedName>
    <definedName name="_xlnm.Print_Area" localSheetId="47">'T46'!$A$2:$Y$27</definedName>
    <definedName name="_xlnm.Print_Area" localSheetId="49">'T47'!$A$2:$S$44</definedName>
    <definedName name="_xlnm.Print_Area" localSheetId="50">'T48'!$A$2:$Q$51</definedName>
    <definedName name="_xlnm.Print_Area" localSheetId="51">'T49'!$A$1:$S$46</definedName>
    <definedName name="_xlnm.Print_Area" localSheetId="5">'T5'!$A$2:$X$54</definedName>
    <definedName name="_xlnm.Print_Area" localSheetId="52">'T50'!$A$1:$T$34</definedName>
    <definedName name="_xlnm.Print_Area" localSheetId="53">'T51'!$A$2:$T$32</definedName>
    <definedName name="_xlnm.Print_Area" localSheetId="54">'T52'!$A$2:$K$54</definedName>
    <definedName name="_xlnm.Print_Area" localSheetId="55">'T53'!$A$2:$J$66</definedName>
    <definedName name="_xlnm.Print_Area" localSheetId="56">'T54'!$A$2:$N$19</definedName>
    <definedName name="_xlnm.Print_Area" localSheetId="57">'T55'!$A$1:$T$34</definedName>
    <definedName name="_xlnm.Print_Area" localSheetId="58">'T56'!$A$1:$R$48</definedName>
    <definedName name="_xlnm.Print_Area" localSheetId="59">'T57'!$A$2:$AQ$30</definedName>
    <definedName name="_xlnm.Print_Area" localSheetId="60">'T58'!$A$1:$Z$59</definedName>
    <definedName name="_xlnm.Print_Area" localSheetId="6">'T6'!$A$2:$S$54</definedName>
    <definedName name="_xlnm.Print_Area" localSheetId="7">'T7'!$A$2:$S$54</definedName>
    <definedName name="_xlnm.Print_Area" localSheetId="8">'T8'!$A$2:$L$58</definedName>
    <definedName name="_xlnm.Print_Area" localSheetId="9">'T9'!$A$2:$Q$59</definedName>
    <definedName name="_xlnm.Print_Area" localSheetId="0">'Table of Contents'!$A$1:$K$81</definedName>
  </definedNames>
  <calcPr calcId="152511"/>
</workbook>
</file>

<file path=xl/calcChain.xml><?xml version="1.0" encoding="utf-8"?>
<calcChain xmlns="http://schemas.openxmlformats.org/spreadsheetml/2006/main">
  <c r="Q418" i="147" l="1"/>
  <c r="P418" i="147"/>
  <c r="O418" i="147"/>
  <c r="N418" i="147"/>
  <c r="M418" i="147"/>
  <c r="L418" i="147"/>
  <c r="K418" i="147"/>
  <c r="J418" i="147"/>
  <c r="I418" i="147"/>
  <c r="H418" i="147"/>
  <c r="G418" i="147"/>
  <c r="R417" i="147"/>
  <c r="R416" i="147"/>
  <c r="R415" i="147"/>
  <c r="R414" i="147"/>
  <c r="R413" i="147"/>
  <c r="R412" i="147"/>
  <c r="R411" i="147"/>
  <c r="R410" i="147"/>
  <c r="R409" i="147"/>
  <c r="R408" i="147"/>
  <c r="R407" i="147"/>
  <c r="R406" i="147"/>
  <c r="Q405" i="147"/>
  <c r="P405" i="147"/>
  <c r="O405" i="147"/>
  <c r="N405" i="147"/>
  <c r="M405" i="147"/>
  <c r="L405" i="147"/>
  <c r="K405" i="147"/>
  <c r="J405" i="147"/>
  <c r="I405" i="147"/>
  <c r="H405" i="147"/>
  <c r="G405" i="147"/>
  <c r="R404" i="147"/>
  <c r="Q403" i="147"/>
  <c r="P403" i="147"/>
  <c r="O403" i="147"/>
  <c r="N403" i="147"/>
  <c r="M403" i="147"/>
  <c r="L403" i="147"/>
  <c r="K403" i="147"/>
  <c r="J403" i="147"/>
  <c r="I403" i="147"/>
  <c r="H403" i="147"/>
  <c r="G403" i="147"/>
  <c r="R402" i="147"/>
  <c r="R401" i="147"/>
  <c r="Q400" i="147"/>
  <c r="P400" i="147"/>
  <c r="O400" i="147"/>
  <c r="N400" i="147"/>
  <c r="M400" i="147"/>
  <c r="L400" i="147"/>
  <c r="K400" i="147"/>
  <c r="J400" i="147"/>
  <c r="I400" i="147"/>
  <c r="H400" i="147"/>
  <c r="G400" i="147"/>
  <c r="R399" i="147"/>
  <c r="R398" i="147"/>
  <c r="R397" i="147"/>
  <c r="R396" i="147"/>
  <c r="R395" i="147"/>
  <c r="Q394" i="147"/>
  <c r="P394" i="147"/>
  <c r="O394" i="147"/>
  <c r="N394" i="147"/>
  <c r="M394" i="147"/>
  <c r="L394" i="147"/>
  <c r="K394" i="147"/>
  <c r="J394" i="147"/>
  <c r="I394" i="147"/>
  <c r="H394" i="147"/>
  <c r="G394" i="147"/>
  <c r="R393" i="147"/>
  <c r="Q392" i="147"/>
  <c r="P392" i="147"/>
  <c r="O392" i="147"/>
  <c r="N392" i="147"/>
  <c r="M392" i="147"/>
  <c r="L392" i="147"/>
  <c r="K392" i="147"/>
  <c r="J392" i="147"/>
  <c r="I392" i="147"/>
  <c r="H392" i="147"/>
  <c r="G392" i="147"/>
  <c r="R391" i="147"/>
  <c r="R390" i="147"/>
  <c r="R389" i="147"/>
  <c r="Q388" i="147"/>
  <c r="P388" i="147"/>
  <c r="O388" i="147"/>
  <c r="N388" i="147"/>
  <c r="M388" i="147"/>
  <c r="L388" i="147"/>
  <c r="K388" i="147"/>
  <c r="J388" i="147"/>
  <c r="I388" i="147"/>
  <c r="H388" i="147"/>
  <c r="G388" i="147"/>
  <c r="R387" i="147"/>
  <c r="R386" i="147"/>
  <c r="Q385" i="147"/>
  <c r="P385" i="147"/>
  <c r="O385" i="147"/>
  <c r="N385" i="147"/>
  <c r="M385" i="147"/>
  <c r="L385" i="147"/>
  <c r="K385" i="147"/>
  <c r="J385" i="147"/>
  <c r="I385" i="147"/>
  <c r="H385" i="147"/>
  <c r="G385" i="147"/>
  <c r="R384" i="147"/>
  <c r="R383" i="147"/>
  <c r="R382" i="147"/>
  <c r="R381" i="147"/>
  <c r="R380" i="147"/>
  <c r="R379" i="147"/>
  <c r="R378" i="147"/>
  <c r="R377" i="147"/>
  <c r="R376" i="147"/>
  <c r="R375" i="147"/>
  <c r="R374" i="147"/>
  <c r="R373" i="147"/>
  <c r="Q372" i="147"/>
  <c r="P372" i="147"/>
  <c r="O372" i="147"/>
  <c r="N372" i="147"/>
  <c r="M372" i="147"/>
  <c r="L372" i="147"/>
  <c r="K372" i="147"/>
  <c r="J372" i="147"/>
  <c r="I372" i="147"/>
  <c r="H372" i="147"/>
  <c r="G372" i="147"/>
  <c r="R371" i="147"/>
  <c r="R370" i="147"/>
  <c r="Q369" i="147"/>
  <c r="P369" i="147"/>
  <c r="O369" i="147"/>
  <c r="N369" i="147"/>
  <c r="M369" i="147"/>
  <c r="L369" i="147"/>
  <c r="K369" i="147"/>
  <c r="J369" i="147"/>
  <c r="I369" i="147"/>
  <c r="H369" i="147"/>
  <c r="G369" i="147"/>
  <c r="R368" i="147"/>
  <c r="R367" i="147"/>
  <c r="R366" i="147"/>
  <c r="R365" i="147"/>
  <c r="R364" i="147"/>
  <c r="R363" i="147"/>
  <c r="R362" i="147"/>
  <c r="R361" i="147"/>
  <c r="R360" i="147"/>
  <c r="R359" i="147"/>
  <c r="R358" i="147"/>
  <c r="R357" i="147"/>
  <c r="Q356" i="147"/>
  <c r="P356" i="147"/>
  <c r="O356" i="147"/>
  <c r="N356" i="147"/>
  <c r="M356" i="147"/>
  <c r="L356" i="147"/>
  <c r="K356" i="147"/>
  <c r="J356" i="147"/>
  <c r="I356" i="147"/>
  <c r="H356" i="147"/>
  <c r="G356" i="147"/>
  <c r="R355" i="147"/>
  <c r="R354" i="147"/>
  <c r="R353" i="147"/>
  <c r="Q352" i="147"/>
  <c r="P352" i="147"/>
  <c r="O352" i="147"/>
  <c r="N352" i="147"/>
  <c r="M352" i="147"/>
  <c r="L352" i="147"/>
  <c r="K352" i="147"/>
  <c r="J352" i="147"/>
  <c r="I352" i="147"/>
  <c r="H352" i="147"/>
  <c r="G352" i="147"/>
  <c r="R351" i="147"/>
  <c r="R350" i="147"/>
  <c r="Q349" i="147"/>
  <c r="P349" i="147"/>
  <c r="O349" i="147"/>
  <c r="N349" i="147"/>
  <c r="M349" i="147"/>
  <c r="L349" i="147"/>
  <c r="K349" i="147"/>
  <c r="J349" i="147"/>
  <c r="I349" i="147"/>
  <c r="H349" i="147"/>
  <c r="G349" i="147"/>
  <c r="R348" i="147"/>
  <c r="Q347" i="147"/>
  <c r="P347" i="147"/>
  <c r="O347" i="147"/>
  <c r="N347" i="147"/>
  <c r="M347" i="147"/>
  <c r="L347" i="147"/>
  <c r="K347" i="147"/>
  <c r="J347" i="147"/>
  <c r="I347" i="147"/>
  <c r="H347" i="147"/>
  <c r="G347" i="147"/>
  <c r="R346" i="147"/>
  <c r="R345" i="147"/>
  <c r="R344" i="147"/>
  <c r="R343" i="147"/>
  <c r="R342" i="147"/>
  <c r="R341" i="147"/>
  <c r="R340" i="147"/>
  <c r="Q339" i="147"/>
  <c r="P339" i="147"/>
  <c r="O339" i="147"/>
  <c r="N339" i="147"/>
  <c r="M339" i="147"/>
  <c r="L339" i="147"/>
  <c r="K339" i="147"/>
  <c r="J339" i="147"/>
  <c r="I339" i="147"/>
  <c r="H339" i="147"/>
  <c r="G339" i="147"/>
  <c r="R338" i="147"/>
  <c r="R337" i="147"/>
  <c r="R336" i="147"/>
  <c r="R335" i="147"/>
  <c r="R334" i="147"/>
  <c r="R333" i="147"/>
  <c r="R332" i="147"/>
  <c r="Q331" i="147"/>
  <c r="P331" i="147"/>
  <c r="O331" i="147"/>
  <c r="N331" i="147"/>
  <c r="M331" i="147"/>
  <c r="L331" i="147"/>
  <c r="K331" i="147"/>
  <c r="J331" i="147"/>
  <c r="I331" i="147"/>
  <c r="H331" i="147"/>
  <c r="G331" i="147"/>
  <c r="R330" i="147"/>
  <c r="R329" i="147"/>
  <c r="Q328" i="147"/>
  <c r="P328" i="147"/>
  <c r="O328" i="147"/>
  <c r="N328" i="147"/>
  <c r="M328" i="147"/>
  <c r="L328" i="147"/>
  <c r="K328" i="147"/>
  <c r="J328" i="147"/>
  <c r="I328" i="147"/>
  <c r="H328" i="147"/>
  <c r="G328" i="147"/>
  <c r="R327" i="147"/>
  <c r="R326" i="147"/>
  <c r="R325" i="147"/>
  <c r="R324" i="147"/>
  <c r="R323" i="147"/>
  <c r="Q322" i="147"/>
  <c r="P322" i="147"/>
  <c r="O322" i="147"/>
  <c r="N322" i="147"/>
  <c r="M322" i="147"/>
  <c r="L322" i="147"/>
  <c r="K322" i="147"/>
  <c r="J322" i="147"/>
  <c r="I322" i="147"/>
  <c r="H322" i="147"/>
  <c r="G322" i="147"/>
  <c r="R321" i="147"/>
  <c r="R320" i="147"/>
  <c r="R319" i="147"/>
  <c r="R318" i="147"/>
  <c r="R317" i="147"/>
  <c r="R316" i="147"/>
  <c r="R315" i="147"/>
  <c r="R314" i="147"/>
  <c r="R313" i="147"/>
  <c r="Q312" i="147"/>
  <c r="P312" i="147"/>
  <c r="O312" i="147"/>
  <c r="N312" i="147"/>
  <c r="M312" i="147"/>
  <c r="L312" i="147"/>
  <c r="K312" i="147"/>
  <c r="J312" i="147"/>
  <c r="I312" i="147"/>
  <c r="H312" i="147"/>
  <c r="G312" i="147"/>
  <c r="R311" i="147"/>
  <c r="Q310" i="147"/>
  <c r="P310" i="147"/>
  <c r="O310" i="147"/>
  <c r="N310" i="147"/>
  <c r="M310" i="147"/>
  <c r="L310" i="147"/>
  <c r="K310" i="147"/>
  <c r="J310" i="147"/>
  <c r="I310" i="147"/>
  <c r="H310" i="147"/>
  <c r="G310" i="147"/>
  <c r="R309" i="147"/>
  <c r="R308" i="147"/>
  <c r="R307" i="147"/>
  <c r="Q306" i="147"/>
  <c r="P306" i="147"/>
  <c r="O306" i="147"/>
  <c r="N306" i="147"/>
  <c r="M306" i="147"/>
  <c r="L306" i="147"/>
  <c r="K306" i="147"/>
  <c r="J306" i="147"/>
  <c r="I306" i="147"/>
  <c r="H306" i="147"/>
  <c r="R306" i="147" s="1"/>
  <c r="G306" i="147"/>
  <c r="R305" i="147"/>
  <c r="Q304" i="147"/>
  <c r="P304" i="147"/>
  <c r="O304" i="147"/>
  <c r="N304" i="147"/>
  <c r="M304" i="147"/>
  <c r="L304" i="147"/>
  <c r="K304" i="147"/>
  <c r="J304" i="147"/>
  <c r="I304" i="147"/>
  <c r="H304" i="147"/>
  <c r="G304" i="147"/>
  <c r="Q303" i="147"/>
  <c r="P303" i="147"/>
  <c r="O303" i="147"/>
  <c r="N303" i="147"/>
  <c r="M303" i="147"/>
  <c r="L303" i="147"/>
  <c r="K303" i="147"/>
  <c r="J303" i="147"/>
  <c r="I303" i="147"/>
  <c r="H303" i="147"/>
  <c r="G303" i="147"/>
  <c r="R302" i="147"/>
  <c r="R301" i="147"/>
  <c r="R300" i="147"/>
  <c r="Q298" i="147"/>
  <c r="P298" i="147"/>
  <c r="O298" i="147"/>
  <c r="N298" i="147"/>
  <c r="M298" i="147"/>
  <c r="L298" i="147"/>
  <c r="K298" i="147"/>
  <c r="J298" i="147"/>
  <c r="I298" i="147"/>
  <c r="H298" i="147"/>
  <c r="G298" i="147"/>
  <c r="R297" i="147"/>
  <c r="R296" i="147"/>
  <c r="R295" i="147"/>
  <c r="R294" i="147"/>
  <c r="R293" i="147"/>
  <c r="R292" i="147"/>
  <c r="R291" i="147"/>
  <c r="R290" i="147"/>
  <c r="R289" i="147"/>
  <c r="R288" i="147"/>
  <c r="R287" i="147"/>
  <c r="R286" i="147"/>
  <c r="Q285" i="147"/>
  <c r="P285" i="147"/>
  <c r="O285" i="147"/>
  <c r="N285" i="147"/>
  <c r="M285" i="147"/>
  <c r="L285" i="147"/>
  <c r="K285" i="147"/>
  <c r="J285" i="147"/>
  <c r="I285" i="147"/>
  <c r="H285" i="147"/>
  <c r="G285" i="147"/>
  <c r="R284" i="147"/>
  <c r="R283" i="147"/>
  <c r="Q282" i="147"/>
  <c r="P282" i="147"/>
  <c r="O282" i="147"/>
  <c r="N282" i="147"/>
  <c r="M282" i="147"/>
  <c r="L282" i="147"/>
  <c r="K282" i="147"/>
  <c r="J282" i="147"/>
  <c r="I282" i="147"/>
  <c r="H282" i="147"/>
  <c r="G282" i="147"/>
  <c r="R281" i="147"/>
  <c r="R280" i="147"/>
  <c r="Q279" i="147"/>
  <c r="P279" i="147"/>
  <c r="O279" i="147"/>
  <c r="N279" i="147"/>
  <c r="M279" i="147"/>
  <c r="L279" i="147"/>
  <c r="K279" i="147"/>
  <c r="J279" i="147"/>
  <c r="I279" i="147"/>
  <c r="H279" i="147"/>
  <c r="G279" i="147"/>
  <c r="R278" i="147"/>
  <c r="R277" i="147"/>
  <c r="R276" i="147"/>
  <c r="R275" i="147"/>
  <c r="R274" i="147"/>
  <c r="R273" i="147"/>
  <c r="R272" i="147"/>
  <c r="R271" i="147"/>
  <c r="R270" i="147"/>
  <c r="R269" i="147"/>
  <c r="R268" i="147"/>
  <c r="R267" i="147"/>
  <c r="Q266" i="147"/>
  <c r="P266" i="147"/>
  <c r="O266" i="147"/>
  <c r="N266" i="147"/>
  <c r="M266" i="147"/>
  <c r="L266" i="147"/>
  <c r="K266" i="147"/>
  <c r="J266" i="147"/>
  <c r="I266" i="147"/>
  <c r="H266" i="147"/>
  <c r="G266" i="147"/>
  <c r="R265" i="147"/>
  <c r="R264" i="147"/>
  <c r="Q263" i="147"/>
  <c r="P263" i="147"/>
  <c r="O263" i="147"/>
  <c r="N263" i="147"/>
  <c r="M263" i="147"/>
  <c r="L263" i="147"/>
  <c r="K263" i="147"/>
  <c r="J263" i="147"/>
  <c r="I263" i="147"/>
  <c r="H263" i="147"/>
  <c r="G263" i="147"/>
  <c r="Q262" i="147"/>
  <c r="P262" i="147"/>
  <c r="O262" i="147"/>
  <c r="N262" i="147"/>
  <c r="M262" i="147"/>
  <c r="L262" i="147"/>
  <c r="K262" i="147"/>
  <c r="J262" i="147"/>
  <c r="I262" i="147"/>
  <c r="H262" i="147"/>
  <c r="G262" i="147"/>
  <c r="R261" i="147"/>
  <c r="R260" i="147"/>
  <c r="R259" i="147"/>
  <c r="R258" i="147"/>
  <c r="R257" i="147"/>
  <c r="R256" i="147"/>
  <c r="R255" i="147"/>
  <c r="R254" i="147"/>
  <c r="R253" i="147"/>
  <c r="R252" i="147"/>
  <c r="R251" i="147"/>
  <c r="R250" i="147"/>
  <c r="Q248" i="147"/>
  <c r="P248" i="147"/>
  <c r="O248" i="147"/>
  <c r="N248" i="147"/>
  <c r="M248" i="147"/>
  <c r="L248" i="147"/>
  <c r="K248" i="147"/>
  <c r="J248" i="147"/>
  <c r="I248" i="147"/>
  <c r="H248" i="147"/>
  <c r="G248" i="147"/>
  <c r="R247" i="147"/>
  <c r="R246" i="147"/>
  <c r="R245" i="147"/>
  <c r="R244" i="147"/>
  <c r="R243" i="147"/>
  <c r="R242" i="147"/>
  <c r="R241" i="147"/>
  <c r="R240" i="147"/>
  <c r="R239" i="147"/>
  <c r="R238" i="147"/>
  <c r="R237" i="147"/>
  <c r="R236" i="147"/>
  <c r="Q235" i="147"/>
  <c r="P235" i="147"/>
  <c r="O235" i="147"/>
  <c r="N235" i="147"/>
  <c r="M235" i="147"/>
  <c r="L235" i="147"/>
  <c r="K235" i="147"/>
  <c r="J235" i="147"/>
  <c r="I235" i="147"/>
  <c r="H235" i="147"/>
  <c r="G235" i="147"/>
  <c r="R234" i="147"/>
  <c r="R233" i="147"/>
  <c r="Q232" i="147"/>
  <c r="P232" i="147"/>
  <c r="O232" i="147"/>
  <c r="N232" i="147"/>
  <c r="M232" i="147"/>
  <c r="L232" i="147"/>
  <c r="K232" i="147"/>
  <c r="J232" i="147"/>
  <c r="I232" i="147"/>
  <c r="H232" i="147"/>
  <c r="H249" i="147" s="1"/>
  <c r="G232" i="147"/>
  <c r="R231" i="147"/>
  <c r="R230" i="147"/>
  <c r="R229" i="147"/>
  <c r="Q228" i="147"/>
  <c r="P228" i="147"/>
  <c r="O228" i="147"/>
  <c r="N228" i="147"/>
  <c r="M228" i="147"/>
  <c r="L228" i="147"/>
  <c r="K228" i="147"/>
  <c r="J228" i="147"/>
  <c r="I228" i="147"/>
  <c r="H228" i="147"/>
  <c r="G228" i="147"/>
  <c r="R227" i="147"/>
  <c r="Q226" i="147"/>
  <c r="P226" i="147"/>
  <c r="O226" i="147"/>
  <c r="N226" i="147"/>
  <c r="M226" i="147"/>
  <c r="L226" i="147"/>
  <c r="K226" i="147"/>
  <c r="J226" i="147"/>
  <c r="I226" i="147"/>
  <c r="H226" i="147"/>
  <c r="G226" i="147"/>
  <c r="R225" i="147"/>
  <c r="Q224" i="147"/>
  <c r="P224" i="147"/>
  <c r="O224" i="147"/>
  <c r="N224" i="147"/>
  <c r="M224" i="147"/>
  <c r="L224" i="147"/>
  <c r="K224" i="147"/>
  <c r="J224" i="147"/>
  <c r="I224" i="147"/>
  <c r="H224" i="147"/>
  <c r="G224" i="147"/>
  <c r="R223" i="147"/>
  <c r="Q222" i="147"/>
  <c r="P222" i="147"/>
  <c r="O222" i="147"/>
  <c r="N222" i="147"/>
  <c r="M222" i="147"/>
  <c r="L222" i="147"/>
  <c r="K222" i="147"/>
  <c r="J222" i="147"/>
  <c r="I222" i="147"/>
  <c r="H222" i="147"/>
  <c r="G222" i="147"/>
  <c r="R221" i="147"/>
  <c r="Q220" i="147"/>
  <c r="P220" i="147"/>
  <c r="O220" i="147"/>
  <c r="N220" i="147"/>
  <c r="M220" i="147"/>
  <c r="L220" i="147"/>
  <c r="K220" i="147"/>
  <c r="J220" i="147"/>
  <c r="I220" i="147"/>
  <c r="H220" i="147"/>
  <c r="G220" i="147"/>
  <c r="R219" i="147"/>
  <c r="Q218" i="147"/>
  <c r="P218" i="147"/>
  <c r="O218" i="147"/>
  <c r="N218" i="147"/>
  <c r="M218" i="147"/>
  <c r="L218" i="147"/>
  <c r="K218" i="147"/>
  <c r="J218" i="147"/>
  <c r="I218" i="147"/>
  <c r="H218" i="147"/>
  <c r="G218" i="147"/>
  <c r="R217" i="147"/>
  <c r="Q215" i="147"/>
  <c r="P215" i="147"/>
  <c r="O215" i="147"/>
  <c r="N215" i="147"/>
  <c r="M215" i="147"/>
  <c r="L215" i="147"/>
  <c r="K215" i="147"/>
  <c r="J215" i="147"/>
  <c r="I215" i="147"/>
  <c r="H215" i="147"/>
  <c r="G215" i="147"/>
  <c r="R214" i="147"/>
  <c r="R213" i="147"/>
  <c r="R212" i="147"/>
  <c r="R211" i="147"/>
  <c r="R210" i="147"/>
  <c r="R209" i="147"/>
  <c r="R208" i="147"/>
  <c r="R207" i="147"/>
  <c r="R206" i="147"/>
  <c r="R205" i="147"/>
  <c r="R204" i="147"/>
  <c r="R203" i="147"/>
  <c r="Q202" i="147"/>
  <c r="P202" i="147"/>
  <c r="O202" i="147"/>
  <c r="N202" i="147"/>
  <c r="M202" i="147"/>
  <c r="L202" i="147"/>
  <c r="K202" i="147"/>
  <c r="J202" i="147"/>
  <c r="I202" i="147"/>
  <c r="H202" i="147"/>
  <c r="G202" i="147"/>
  <c r="R201" i="147"/>
  <c r="R200" i="147"/>
  <c r="R199" i="147"/>
  <c r="R198" i="147"/>
  <c r="R197" i="147"/>
  <c r="Q196" i="147"/>
  <c r="P196" i="147"/>
  <c r="O196" i="147"/>
  <c r="N196" i="147"/>
  <c r="M196" i="147"/>
  <c r="L196" i="147"/>
  <c r="K196" i="147"/>
  <c r="J196" i="147"/>
  <c r="I196" i="147"/>
  <c r="H196" i="147"/>
  <c r="G196" i="147"/>
  <c r="R195" i="147"/>
  <c r="R194" i="147"/>
  <c r="Q193" i="147"/>
  <c r="P193" i="147"/>
  <c r="O193" i="147"/>
  <c r="N193" i="147"/>
  <c r="M193" i="147"/>
  <c r="L193" i="147"/>
  <c r="K193" i="147"/>
  <c r="J193" i="147"/>
  <c r="I193" i="147"/>
  <c r="H193" i="147"/>
  <c r="G193" i="147"/>
  <c r="R192" i="147"/>
  <c r="R191" i="147"/>
  <c r="R190" i="147"/>
  <c r="R189" i="147"/>
  <c r="R188" i="147"/>
  <c r="R187" i="147"/>
  <c r="R186" i="147"/>
  <c r="R185" i="147"/>
  <c r="Q184" i="147"/>
  <c r="P184" i="147"/>
  <c r="O184" i="147"/>
  <c r="N184" i="147"/>
  <c r="M184" i="147"/>
  <c r="L184" i="147"/>
  <c r="K184" i="147"/>
  <c r="J184" i="147"/>
  <c r="I184" i="147"/>
  <c r="H184" i="147"/>
  <c r="G184" i="147"/>
  <c r="R183" i="147"/>
  <c r="R182" i="147"/>
  <c r="R181" i="147"/>
  <c r="R180" i="147"/>
  <c r="Q179" i="147"/>
  <c r="P179" i="147"/>
  <c r="O179" i="147"/>
  <c r="N179" i="147"/>
  <c r="M179" i="147"/>
  <c r="L179" i="147"/>
  <c r="K179" i="147"/>
  <c r="J179" i="147"/>
  <c r="I179" i="147"/>
  <c r="H179" i="147"/>
  <c r="G179" i="147"/>
  <c r="R178" i="147"/>
  <c r="R177" i="147"/>
  <c r="R176" i="147"/>
  <c r="R175" i="147"/>
  <c r="R174" i="147"/>
  <c r="R173" i="147"/>
  <c r="R172" i="147"/>
  <c r="R171" i="147"/>
  <c r="R170" i="147"/>
  <c r="R169" i="147"/>
  <c r="R168" i="147"/>
  <c r="R167" i="147"/>
  <c r="Q166" i="147"/>
  <c r="P166" i="147"/>
  <c r="O166" i="147"/>
  <c r="N166" i="147"/>
  <c r="M166" i="147"/>
  <c r="L166" i="147"/>
  <c r="K166" i="147"/>
  <c r="J166" i="147"/>
  <c r="I166" i="147"/>
  <c r="H166" i="147"/>
  <c r="G166" i="147"/>
  <c r="R165" i="147"/>
  <c r="R164" i="147"/>
  <c r="Q163" i="147"/>
  <c r="P163" i="147"/>
  <c r="O163" i="147"/>
  <c r="N163" i="147"/>
  <c r="M163" i="147"/>
  <c r="L163" i="147"/>
  <c r="K163" i="147"/>
  <c r="J163" i="147"/>
  <c r="I163" i="147"/>
  <c r="H163" i="147"/>
  <c r="G163" i="147"/>
  <c r="R162" i="147"/>
  <c r="R161" i="147"/>
  <c r="Q159" i="147"/>
  <c r="P159" i="147"/>
  <c r="O159" i="147"/>
  <c r="N159" i="147"/>
  <c r="M159" i="147"/>
  <c r="L159" i="147"/>
  <c r="K159" i="147"/>
  <c r="J159" i="147"/>
  <c r="I159" i="147"/>
  <c r="H159" i="147"/>
  <c r="G159" i="147"/>
  <c r="R158" i="147"/>
  <c r="Q157" i="147"/>
  <c r="P157" i="147"/>
  <c r="O157" i="147"/>
  <c r="N157" i="147"/>
  <c r="M157" i="147"/>
  <c r="L157" i="147"/>
  <c r="K157" i="147"/>
  <c r="J157" i="147"/>
  <c r="I157" i="147"/>
  <c r="H157" i="147"/>
  <c r="G157" i="147"/>
  <c r="R156" i="147"/>
  <c r="R155" i="147"/>
  <c r="R154" i="147"/>
  <c r="R153" i="147"/>
  <c r="R152" i="147"/>
  <c r="T151" i="147"/>
  <c r="R151" i="147"/>
  <c r="R150" i="147"/>
  <c r="R149" i="147"/>
  <c r="R148" i="147"/>
  <c r="R147" i="147"/>
  <c r="R146" i="147"/>
  <c r="R145" i="147"/>
  <c r="Q144" i="147"/>
  <c r="P144" i="147"/>
  <c r="O144" i="147"/>
  <c r="N144" i="147"/>
  <c r="M144" i="147"/>
  <c r="L144" i="147"/>
  <c r="K144" i="147"/>
  <c r="J144" i="147"/>
  <c r="I144" i="147"/>
  <c r="H144" i="147"/>
  <c r="G144" i="147"/>
  <c r="R143" i="147"/>
  <c r="R142" i="147"/>
  <c r="R141" i="147"/>
  <c r="Q140" i="147"/>
  <c r="P140" i="147"/>
  <c r="O140" i="147"/>
  <c r="N140" i="147"/>
  <c r="M140" i="147"/>
  <c r="L140" i="147"/>
  <c r="K140" i="147"/>
  <c r="J140" i="147"/>
  <c r="I140" i="147"/>
  <c r="H140" i="147"/>
  <c r="G140" i="147"/>
  <c r="R139" i="147"/>
  <c r="R138" i="147"/>
  <c r="R137" i="147"/>
  <c r="Q136" i="147"/>
  <c r="P136" i="147"/>
  <c r="O136" i="147"/>
  <c r="N136" i="147"/>
  <c r="M136" i="147"/>
  <c r="L136" i="147"/>
  <c r="K136" i="147"/>
  <c r="J136" i="147"/>
  <c r="I136" i="147"/>
  <c r="H136" i="147"/>
  <c r="G136" i="147"/>
  <c r="R135" i="147"/>
  <c r="R134" i="147"/>
  <c r="R133" i="147"/>
  <c r="R132" i="147"/>
  <c r="R131" i="147"/>
  <c r="Q130" i="147"/>
  <c r="P130" i="147"/>
  <c r="O130" i="147"/>
  <c r="N130" i="147"/>
  <c r="M130" i="147"/>
  <c r="L130" i="147"/>
  <c r="K130" i="147"/>
  <c r="J130" i="147"/>
  <c r="I130" i="147"/>
  <c r="H130" i="147"/>
  <c r="G130" i="147"/>
  <c r="R129" i="147"/>
  <c r="Q128" i="147"/>
  <c r="P128" i="147"/>
  <c r="O128" i="147"/>
  <c r="N128" i="147"/>
  <c r="M128" i="147"/>
  <c r="L128" i="147"/>
  <c r="K128" i="147"/>
  <c r="J128" i="147"/>
  <c r="I128" i="147"/>
  <c r="H128" i="147"/>
  <c r="G128" i="147"/>
  <c r="R127" i="147"/>
  <c r="R126" i="147"/>
  <c r="Q125" i="147"/>
  <c r="P125" i="147"/>
  <c r="O125" i="147"/>
  <c r="N125" i="147"/>
  <c r="M125" i="147"/>
  <c r="L125" i="147"/>
  <c r="K125" i="147"/>
  <c r="J125" i="147"/>
  <c r="I125" i="147"/>
  <c r="H125" i="147"/>
  <c r="G125" i="147"/>
  <c r="R124" i="147"/>
  <c r="Q123" i="147"/>
  <c r="P123" i="147"/>
  <c r="O123" i="147"/>
  <c r="N123" i="147"/>
  <c r="M123" i="147"/>
  <c r="L123" i="147"/>
  <c r="K123" i="147"/>
  <c r="J123" i="147"/>
  <c r="I123" i="147"/>
  <c r="H123" i="147"/>
  <c r="G123" i="147"/>
  <c r="R122" i="147"/>
  <c r="Q121" i="147"/>
  <c r="P121" i="147"/>
  <c r="O121" i="147"/>
  <c r="N121" i="147"/>
  <c r="M121" i="147"/>
  <c r="L121" i="147"/>
  <c r="K121" i="147"/>
  <c r="J121" i="147"/>
  <c r="I121" i="147"/>
  <c r="H121" i="147"/>
  <c r="G121" i="147"/>
  <c r="R120" i="147"/>
  <c r="Q119" i="147"/>
  <c r="P119" i="147"/>
  <c r="O119" i="147"/>
  <c r="N119" i="147"/>
  <c r="M119" i="147"/>
  <c r="L119" i="147"/>
  <c r="K119" i="147"/>
  <c r="J119" i="147"/>
  <c r="I119" i="147"/>
  <c r="H119" i="147"/>
  <c r="G119" i="147"/>
  <c r="R118" i="147"/>
  <c r="R117" i="147"/>
  <c r="R116" i="147"/>
  <c r="R115" i="147"/>
  <c r="R114" i="147"/>
  <c r="Q113" i="147"/>
  <c r="P113" i="147"/>
  <c r="O113" i="147"/>
  <c r="N113" i="147"/>
  <c r="M113" i="147"/>
  <c r="L113" i="147"/>
  <c r="K113" i="147"/>
  <c r="J113" i="147"/>
  <c r="I113" i="147"/>
  <c r="H113" i="147"/>
  <c r="G113" i="147"/>
  <c r="R112" i="147"/>
  <c r="Q111" i="147"/>
  <c r="P111" i="147"/>
  <c r="O111" i="147"/>
  <c r="N111" i="147"/>
  <c r="M111" i="147"/>
  <c r="L111" i="147"/>
  <c r="K111" i="147"/>
  <c r="J111" i="147"/>
  <c r="I111" i="147"/>
  <c r="H111" i="147"/>
  <c r="G111" i="147"/>
  <c r="R110" i="147"/>
  <c r="R109" i="147"/>
  <c r="Q108" i="147"/>
  <c r="P108" i="147"/>
  <c r="O108" i="147"/>
  <c r="N108" i="147"/>
  <c r="M108" i="147"/>
  <c r="L108" i="147"/>
  <c r="K108" i="147"/>
  <c r="J108" i="147"/>
  <c r="I108" i="147"/>
  <c r="H108" i="147"/>
  <c r="G108" i="147"/>
  <c r="R107" i="147"/>
  <c r="R106" i="147"/>
  <c r="R105" i="147"/>
  <c r="Q104" i="147"/>
  <c r="P104" i="147"/>
  <c r="O104" i="147"/>
  <c r="N104" i="147"/>
  <c r="M104" i="147"/>
  <c r="L104" i="147"/>
  <c r="K104" i="147"/>
  <c r="J104" i="147"/>
  <c r="I104" i="147"/>
  <c r="H104" i="147"/>
  <c r="G104" i="147"/>
  <c r="R103" i="147"/>
  <c r="R102" i="147"/>
  <c r="R101" i="147"/>
  <c r="R100" i="147"/>
  <c r="R99" i="147"/>
  <c r="Q98" i="147"/>
  <c r="P98" i="147"/>
  <c r="O98" i="147"/>
  <c r="N98" i="147"/>
  <c r="M98" i="147"/>
  <c r="L98" i="147"/>
  <c r="K98" i="147"/>
  <c r="J98" i="147"/>
  <c r="I98" i="147"/>
  <c r="H98" i="147"/>
  <c r="G98" i="147"/>
  <c r="R97" i="147"/>
  <c r="Q96" i="147"/>
  <c r="P96" i="147"/>
  <c r="O96" i="147"/>
  <c r="N96" i="147"/>
  <c r="M96" i="147"/>
  <c r="L96" i="147"/>
  <c r="K96" i="147"/>
  <c r="J96" i="147"/>
  <c r="I96" i="147"/>
  <c r="H96" i="147"/>
  <c r="G96" i="147"/>
  <c r="R95" i="147"/>
  <c r="R94" i="147"/>
  <c r="R93" i="147"/>
  <c r="R92" i="147"/>
  <c r="R91" i="147"/>
  <c r="R90" i="147"/>
  <c r="R89" i="147"/>
  <c r="R88" i="147"/>
  <c r="R87" i="147"/>
  <c r="R86" i="147"/>
  <c r="R85" i="147"/>
  <c r="R84" i="147"/>
  <c r="Q83" i="147"/>
  <c r="P83" i="147"/>
  <c r="O83" i="147"/>
  <c r="N83" i="147"/>
  <c r="M83" i="147"/>
  <c r="L83" i="147"/>
  <c r="K83" i="147"/>
  <c r="J83" i="147"/>
  <c r="I83" i="147"/>
  <c r="H83" i="147"/>
  <c r="G83" i="147"/>
  <c r="R82" i="147"/>
  <c r="R81" i="147"/>
  <c r="R80" i="147"/>
  <c r="Q79" i="147"/>
  <c r="P79" i="147"/>
  <c r="O79" i="147"/>
  <c r="N79" i="147"/>
  <c r="M79" i="147"/>
  <c r="L79" i="147"/>
  <c r="K79" i="147"/>
  <c r="J79" i="147"/>
  <c r="I79" i="147"/>
  <c r="H79" i="147"/>
  <c r="G79" i="147"/>
  <c r="R78" i="147"/>
  <c r="Q76" i="147"/>
  <c r="P76" i="147"/>
  <c r="O76" i="147"/>
  <c r="N76" i="147"/>
  <c r="M76" i="147"/>
  <c r="L76" i="147"/>
  <c r="K76" i="147"/>
  <c r="J76" i="147"/>
  <c r="I76" i="147"/>
  <c r="H76" i="147"/>
  <c r="G76" i="147"/>
  <c r="R75" i="147"/>
  <c r="R74" i="147"/>
  <c r="R73" i="147"/>
  <c r="R72" i="147"/>
  <c r="R71" i="147"/>
  <c r="R70" i="147"/>
  <c r="R69" i="147"/>
  <c r="R68" i="147"/>
  <c r="R67" i="147"/>
  <c r="R66" i="147"/>
  <c r="R65" i="147"/>
  <c r="R64" i="147"/>
  <c r="Q63" i="147"/>
  <c r="P63" i="147"/>
  <c r="O63" i="147"/>
  <c r="N63" i="147"/>
  <c r="M63" i="147"/>
  <c r="L63" i="147"/>
  <c r="K63" i="147"/>
  <c r="J63" i="147"/>
  <c r="I63" i="147"/>
  <c r="H63" i="147"/>
  <c r="G63" i="147"/>
  <c r="R62" i="147"/>
  <c r="R61" i="147"/>
  <c r="Q60" i="147"/>
  <c r="P60" i="147"/>
  <c r="O60" i="147"/>
  <c r="N60" i="147"/>
  <c r="M60" i="147"/>
  <c r="L60" i="147"/>
  <c r="K60" i="147"/>
  <c r="J60" i="147"/>
  <c r="I60" i="147"/>
  <c r="H60" i="147"/>
  <c r="G60" i="147"/>
  <c r="R59" i="147"/>
  <c r="R58" i="147"/>
  <c r="R57" i="147"/>
  <c r="Q56" i="147"/>
  <c r="P56" i="147"/>
  <c r="O56" i="147"/>
  <c r="N56" i="147"/>
  <c r="M56" i="147"/>
  <c r="L56" i="147"/>
  <c r="K56" i="147"/>
  <c r="J56" i="147"/>
  <c r="I56" i="147"/>
  <c r="H56" i="147"/>
  <c r="G56" i="147"/>
  <c r="R55" i="147"/>
  <c r="R54" i="147"/>
  <c r="Q53" i="147"/>
  <c r="P53" i="147"/>
  <c r="O53" i="147"/>
  <c r="N53" i="147"/>
  <c r="M53" i="147"/>
  <c r="L53" i="147"/>
  <c r="K53" i="147"/>
  <c r="J53" i="147"/>
  <c r="I53" i="147"/>
  <c r="H53" i="147"/>
  <c r="G53" i="147"/>
  <c r="R52" i="147"/>
  <c r="R51" i="147"/>
  <c r="R50" i="147"/>
  <c r="R49" i="147"/>
  <c r="Q48" i="147"/>
  <c r="P48" i="147"/>
  <c r="O48" i="147"/>
  <c r="N48" i="147"/>
  <c r="M48" i="147"/>
  <c r="L48" i="147"/>
  <c r="K48" i="147"/>
  <c r="J48" i="147"/>
  <c r="I48" i="147"/>
  <c r="H48" i="147"/>
  <c r="G48" i="147"/>
  <c r="R47" i="147"/>
  <c r="R46" i="147"/>
  <c r="R45" i="147"/>
  <c r="R44" i="147"/>
  <c r="R43" i="147"/>
  <c r="Q42" i="147"/>
  <c r="P42" i="147"/>
  <c r="O42" i="147"/>
  <c r="N42" i="147"/>
  <c r="M42" i="147"/>
  <c r="L42" i="147"/>
  <c r="L77" i="147" s="1"/>
  <c r="K42" i="147"/>
  <c r="J42" i="147"/>
  <c r="I42" i="147"/>
  <c r="H42" i="147"/>
  <c r="G42" i="147"/>
  <c r="R41" i="147"/>
  <c r="R40" i="147"/>
  <c r="R39" i="147"/>
  <c r="R38" i="147"/>
  <c r="R37" i="147"/>
  <c r="R36" i="147"/>
  <c r="R35" i="147"/>
  <c r="Q34" i="147"/>
  <c r="P34" i="147"/>
  <c r="O34" i="147"/>
  <c r="N34" i="147"/>
  <c r="M34" i="147"/>
  <c r="L34" i="147"/>
  <c r="K34" i="147"/>
  <c r="K77" i="147" s="1"/>
  <c r="J34" i="147"/>
  <c r="I34" i="147"/>
  <c r="H34" i="147"/>
  <c r="G34" i="147"/>
  <c r="R33" i="147"/>
  <c r="R32" i="147"/>
  <c r="R31" i="147"/>
  <c r="R30" i="147"/>
  <c r="R29" i="147"/>
  <c r="Q27" i="147"/>
  <c r="P27" i="147"/>
  <c r="O27" i="147"/>
  <c r="N27" i="147"/>
  <c r="M27" i="147"/>
  <c r="L27" i="147"/>
  <c r="K27" i="147"/>
  <c r="J27" i="147"/>
  <c r="R27" i="147" s="1"/>
  <c r="I27" i="147"/>
  <c r="H27" i="147"/>
  <c r="G27" i="147"/>
  <c r="R26" i="147"/>
  <c r="R25" i="147"/>
  <c r="R24" i="147"/>
  <c r="R23" i="147"/>
  <c r="R22" i="147"/>
  <c r="R21" i="147"/>
  <c r="R20" i="147"/>
  <c r="R19" i="147"/>
  <c r="R18" i="147"/>
  <c r="R17" i="147"/>
  <c r="R16" i="147"/>
  <c r="R15" i="147"/>
  <c r="Q14" i="147"/>
  <c r="R14" i="147" s="1"/>
  <c r="P14" i="147"/>
  <c r="O14" i="147"/>
  <c r="N14" i="147"/>
  <c r="M14" i="147"/>
  <c r="L14" i="147"/>
  <c r="K14" i="147"/>
  <c r="J14" i="147"/>
  <c r="I14" i="147"/>
  <c r="H14" i="147"/>
  <c r="G14" i="147"/>
  <c r="R13" i="147"/>
  <c r="Q12" i="147"/>
  <c r="P12" i="147"/>
  <c r="O12" i="147"/>
  <c r="O28" i="147" s="1"/>
  <c r="N12" i="147"/>
  <c r="M12" i="147"/>
  <c r="L12" i="147"/>
  <c r="L28" i="147" s="1"/>
  <c r="K12" i="147"/>
  <c r="K28" i="147" s="1"/>
  <c r="J12" i="147"/>
  <c r="I12" i="147"/>
  <c r="H12" i="147"/>
  <c r="H28" i="147" s="1"/>
  <c r="G12" i="147"/>
  <c r="R11" i="147"/>
  <c r="R10" i="147"/>
  <c r="R9" i="147"/>
  <c r="R8" i="147"/>
  <c r="P28" i="147"/>
  <c r="R63" i="147" l="1"/>
  <c r="R12" i="147"/>
  <c r="N28" i="147"/>
  <c r="R34" i="147"/>
  <c r="Q216" i="147"/>
  <c r="L216" i="147"/>
  <c r="J216" i="147"/>
  <c r="I160" i="147"/>
  <c r="S157" i="147"/>
  <c r="G216" i="147"/>
  <c r="O419" i="147"/>
  <c r="R400" i="147"/>
  <c r="K216" i="147"/>
  <c r="O249" i="147"/>
  <c r="N299" i="147"/>
  <c r="M419" i="147"/>
  <c r="R53" i="147"/>
  <c r="R119" i="147"/>
  <c r="R121" i="147"/>
  <c r="R125" i="147"/>
  <c r="I216" i="147"/>
  <c r="O216" i="147"/>
  <c r="R322" i="147"/>
  <c r="R328" i="147"/>
  <c r="R372" i="147"/>
  <c r="N160" i="147"/>
  <c r="H216" i="147"/>
  <c r="N216" i="147"/>
  <c r="R196" i="147"/>
  <c r="K249" i="147"/>
  <c r="R224" i="147"/>
  <c r="J299" i="147"/>
  <c r="R347" i="147"/>
  <c r="R385" i="147"/>
  <c r="J28" i="147"/>
  <c r="I28" i="147"/>
  <c r="R48" i="147"/>
  <c r="R96" i="147"/>
  <c r="R98" i="147"/>
  <c r="P216" i="147"/>
  <c r="L299" i="147"/>
  <c r="P299" i="147"/>
  <c r="G419" i="147"/>
  <c r="M28" i="147"/>
  <c r="Q28" i="147"/>
  <c r="R42" i="147"/>
  <c r="R76" i="147"/>
  <c r="O160" i="147"/>
  <c r="R128" i="147"/>
  <c r="R144" i="147"/>
  <c r="R228" i="147"/>
  <c r="R263" i="147"/>
  <c r="R279" i="147"/>
  <c r="R369" i="147"/>
  <c r="P77" i="147"/>
  <c r="K160" i="147"/>
  <c r="J249" i="147"/>
  <c r="N249" i="147"/>
  <c r="R262" i="147"/>
  <c r="I299" i="147"/>
  <c r="M299" i="147"/>
  <c r="R298" i="147"/>
  <c r="K419" i="147"/>
  <c r="R331" i="147"/>
  <c r="R352" i="147"/>
  <c r="R56" i="147"/>
  <c r="O77" i="147"/>
  <c r="R108" i="147"/>
  <c r="R163" i="147"/>
  <c r="R215" i="147"/>
  <c r="I419" i="147"/>
  <c r="M160" i="147"/>
  <c r="Q160" i="147"/>
  <c r="S160" i="147" s="1"/>
  <c r="R202" i="147"/>
  <c r="R220" i="147"/>
  <c r="R303" i="147"/>
  <c r="R388" i="147"/>
  <c r="R405" i="147"/>
  <c r="R111" i="147"/>
  <c r="R179" i="147"/>
  <c r="R60" i="147"/>
  <c r="R79" i="147"/>
  <c r="R157" i="147"/>
  <c r="R166" i="147"/>
  <c r="R282" i="147"/>
  <c r="Q299" i="147"/>
  <c r="H419" i="147"/>
  <c r="R349" i="147"/>
  <c r="H77" i="147"/>
  <c r="I77" i="147"/>
  <c r="I420" i="147" s="1"/>
  <c r="M77" i="147"/>
  <c r="Q77" i="147"/>
  <c r="J160" i="147"/>
  <c r="R113" i="147"/>
  <c r="R123" i="147"/>
  <c r="R136" i="147"/>
  <c r="R140" i="147"/>
  <c r="M216" i="147"/>
  <c r="R216" i="147" s="1"/>
  <c r="R193" i="147"/>
  <c r="I249" i="147"/>
  <c r="L249" i="147"/>
  <c r="P249" i="147"/>
  <c r="R232" i="147"/>
  <c r="R248" i="147"/>
  <c r="G299" i="147"/>
  <c r="K299" i="147"/>
  <c r="K421" i="147" s="1"/>
  <c r="O299" i="147"/>
  <c r="R285" i="147"/>
  <c r="R304" i="147"/>
  <c r="P419" i="147"/>
  <c r="R310" i="147"/>
  <c r="R312" i="147"/>
  <c r="R339" i="147"/>
  <c r="R418" i="147"/>
  <c r="R130" i="147"/>
  <c r="R226" i="147"/>
  <c r="H299" i="147"/>
  <c r="R266" i="147"/>
  <c r="L160" i="147"/>
  <c r="R83" i="147"/>
  <c r="G160" i="147"/>
  <c r="R104" i="147"/>
  <c r="L419" i="147"/>
  <c r="R356" i="147"/>
  <c r="R392" i="147"/>
  <c r="R394" i="147"/>
  <c r="G28" i="147"/>
  <c r="J77" i="147"/>
  <c r="N77" i="147"/>
  <c r="G77" i="147"/>
  <c r="H160" i="147"/>
  <c r="P160" i="147"/>
  <c r="R159" i="147"/>
  <c r="R184" i="147"/>
  <c r="G249" i="147"/>
  <c r="M249" i="147"/>
  <c r="Q249" i="147"/>
  <c r="R218" i="147"/>
  <c r="R222" i="147"/>
  <c r="R235" i="147"/>
  <c r="Q419" i="147"/>
  <c r="J419" i="147"/>
  <c r="N419" i="147"/>
  <c r="R403" i="147"/>
  <c r="N420" i="147" l="1"/>
  <c r="P421" i="147"/>
  <c r="K420" i="147"/>
  <c r="O420" i="147"/>
  <c r="H420" i="147"/>
  <c r="R28" i="147"/>
  <c r="O421" i="147"/>
  <c r="P420" i="147"/>
  <c r="Q421" i="147"/>
  <c r="J420" i="147"/>
  <c r="G420" i="147"/>
  <c r="L421" i="147"/>
  <c r="J421" i="147"/>
  <c r="H421" i="147"/>
  <c r="N421" i="147"/>
  <c r="M421" i="147"/>
  <c r="G421" i="147"/>
  <c r="I421" i="147"/>
  <c r="R160" i="147"/>
  <c r="R77" i="147"/>
  <c r="Q420" i="147"/>
  <c r="R299" i="147"/>
  <c r="R419" i="147"/>
  <c r="R249" i="147"/>
  <c r="L420" i="147"/>
  <c r="M420" i="147"/>
  <c r="R421" i="147" l="1"/>
  <c r="R420" i="147"/>
</calcChain>
</file>

<file path=xl/sharedStrings.xml><?xml version="1.0" encoding="utf-8"?>
<sst xmlns="http://schemas.openxmlformats.org/spreadsheetml/2006/main" count="4967" uniqueCount="1446">
  <si>
    <t xml:space="preserve">Japan </t>
  </si>
  <si>
    <t>Korea, Republic of</t>
  </si>
  <si>
    <t>Russia</t>
  </si>
  <si>
    <t>United States*</t>
  </si>
  <si>
    <t>Total World</t>
  </si>
  <si>
    <t>*Includes Puerto Rico.</t>
  </si>
  <si>
    <t>.</t>
  </si>
  <si>
    <t>Population Growth Rates for Top World Producers of Hydraulic Cement</t>
  </si>
  <si>
    <t xml:space="preserve">Brazil </t>
  </si>
  <si>
    <t xml:space="preserve">China </t>
  </si>
  <si>
    <t xml:space="preserve">India </t>
  </si>
  <si>
    <t xml:space="preserve">Italy </t>
  </si>
  <si>
    <t>(Million Metric Tons)</t>
  </si>
  <si>
    <t>G8 Countries</t>
  </si>
  <si>
    <t xml:space="preserve">G8 Share  </t>
  </si>
  <si>
    <t>Total G8</t>
  </si>
  <si>
    <t xml:space="preserve">World </t>
  </si>
  <si>
    <t>of World</t>
  </si>
  <si>
    <t>U.K.</t>
  </si>
  <si>
    <t>Consumption (%)</t>
  </si>
  <si>
    <t xml:space="preserve">International </t>
  </si>
  <si>
    <t>Gas Tax</t>
  </si>
  <si>
    <t>Miles</t>
  </si>
  <si>
    <t>Traveled</t>
  </si>
  <si>
    <t>(Bil Miles)</t>
  </si>
  <si>
    <t>Cost Index</t>
  </si>
  <si>
    <t>Lane Miles</t>
  </si>
  <si>
    <t>Licensed</t>
  </si>
  <si>
    <t>Drivers</t>
  </si>
  <si>
    <t>Vehicles</t>
  </si>
  <si>
    <t>On Road</t>
  </si>
  <si>
    <t>Fatalities</t>
  </si>
  <si>
    <t>Seaport Congestion Measures</t>
  </si>
  <si>
    <t>Airport Infrastructure Funding</t>
  </si>
  <si>
    <t xml:space="preserve">Airport and </t>
  </si>
  <si>
    <t>Airway Trust</t>
  </si>
  <si>
    <t xml:space="preserve"> Construction </t>
  </si>
  <si>
    <t>Airport</t>
  </si>
  <si>
    <t>(Nominal Mil $)</t>
  </si>
  <si>
    <t>Tax</t>
  </si>
  <si>
    <t>Domestic</t>
  </si>
  <si>
    <t>Passenger</t>
  </si>
  <si>
    <t xml:space="preserve">Departure </t>
  </si>
  <si>
    <t>Ticket Tax</t>
  </si>
  <si>
    <t xml:space="preserve">Aviation </t>
  </si>
  <si>
    <t xml:space="preserve">  Tax Receipts</t>
  </si>
  <si>
    <t xml:space="preserve">Airway Trust Fund  </t>
  </si>
  <si>
    <t>Active</t>
  </si>
  <si>
    <t>Aircraft</t>
  </si>
  <si>
    <t xml:space="preserve">Hours Flown </t>
  </si>
  <si>
    <t>Per Aircraft</t>
  </si>
  <si>
    <t xml:space="preserve">Travelers </t>
  </si>
  <si>
    <t>Cargo</t>
  </si>
  <si>
    <t>Airport Congestion Measures</t>
  </si>
  <si>
    <t>Total Landed</t>
  </si>
  <si>
    <t>Per Thousand</t>
  </si>
  <si>
    <t>Licensed Drivers</t>
  </si>
  <si>
    <t xml:space="preserve"> Vehicles</t>
  </si>
  <si>
    <t>Travelers</t>
  </si>
  <si>
    <t>Air</t>
  </si>
  <si>
    <t>Table 1</t>
  </si>
  <si>
    <t>Construction and Economic Activity</t>
  </si>
  <si>
    <t>Ratio</t>
  </si>
  <si>
    <t>Construction</t>
  </si>
  <si>
    <t>Portland Cement*</t>
  </si>
  <si>
    <t>Real GDP</t>
  </si>
  <si>
    <t>% of GDP</t>
  </si>
  <si>
    <t>to Construction</t>
  </si>
  <si>
    <t>to GDP</t>
  </si>
  <si>
    <t>Year</t>
  </si>
  <si>
    <t>(Percent)</t>
  </si>
  <si>
    <t>(Metric Tons per $Million)</t>
  </si>
  <si>
    <t>* Portland and Masonry</t>
  </si>
  <si>
    <t>Table 2</t>
  </si>
  <si>
    <t>Construction Put-in-Place</t>
  </si>
  <si>
    <t>Total</t>
  </si>
  <si>
    <t>Residential</t>
  </si>
  <si>
    <t>Nonresidential</t>
  </si>
  <si>
    <t>Public</t>
  </si>
  <si>
    <t>Other</t>
  </si>
  <si>
    <t>Percent Change</t>
  </si>
  <si>
    <t>Table 3</t>
  </si>
  <si>
    <t>Government Deficits</t>
  </si>
  <si>
    <t xml:space="preserve">Federal </t>
  </si>
  <si>
    <t xml:space="preserve">State </t>
  </si>
  <si>
    <t>Federal Deficit</t>
  </si>
  <si>
    <t>Federal Debt</t>
  </si>
  <si>
    <t>Long-Term</t>
  </si>
  <si>
    <t>Real</t>
  </si>
  <si>
    <t>Debt</t>
  </si>
  <si>
    <t>Deficit/Surplus</t>
  </si>
  <si>
    <t>Share of GDP</t>
  </si>
  <si>
    <t>Interest Rate</t>
  </si>
  <si>
    <t>GDP</t>
  </si>
  <si>
    <t>($ Bil )</t>
  </si>
  <si>
    <r>
      <t>(%</t>
    </r>
    <r>
      <rPr>
        <sz val="8"/>
        <rFont val="Arial"/>
        <family val="2"/>
      </rPr>
      <t>)</t>
    </r>
  </si>
  <si>
    <t>Source:  United States Department of Treasury, United States Federal Reserve</t>
  </si>
  <si>
    <t>Table 4</t>
  </si>
  <si>
    <t>Foreign Trade</t>
  </si>
  <si>
    <t>Trade</t>
  </si>
  <si>
    <t xml:space="preserve">Value of </t>
  </si>
  <si>
    <t xml:space="preserve">Trade </t>
  </si>
  <si>
    <t xml:space="preserve">Deficit as a </t>
  </si>
  <si>
    <t>Exports</t>
  </si>
  <si>
    <t>Imports</t>
  </si>
  <si>
    <t>Deficit</t>
  </si>
  <si>
    <t>United States</t>
  </si>
  <si>
    <t>Table 5</t>
  </si>
  <si>
    <t>Residential Drivers</t>
  </si>
  <si>
    <t>Home</t>
  </si>
  <si>
    <t xml:space="preserve">Single Family </t>
  </si>
  <si>
    <t xml:space="preserve">Multifamily </t>
  </si>
  <si>
    <t>Improvement</t>
  </si>
  <si>
    <t xml:space="preserve">Median </t>
  </si>
  <si>
    <t>Average</t>
  </si>
  <si>
    <t xml:space="preserve">Mortgage  </t>
  </si>
  <si>
    <t xml:space="preserve">Home </t>
  </si>
  <si>
    <t xml:space="preserve">Monthly </t>
  </si>
  <si>
    <t>Mortgage</t>
  </si>
  <si>
    <t xml:space="preserve">Vacancy </t>
  </si>
  <si>
    <t>Age</t>
  </si>
  <si>
    <t xml:space="preserve">Housing </t>
  </si>
  <si>
    <t>Rate</t>
  </si>
  <si>
    <t>Price</t>
  </si>
  <si>
    <t>Payment</t>
  </si>
  <si>
    <t>Rent</t>
  </si>
  <si>
    <t>To Rent</t>
  </si>
  <si>
    <t>Stock</t>
  </si>
  <si>
    <t>(%)</t>
  </si>
  <si>
    <t xml:space="preserve"> ($000)</t>
  </si>
  <si>
    <t>($)</t>
  </si>
  <si>
    <t>(000)</t>
  </si>
  <si>
    <t>--</t>
  </si>
  <si>
    <t>Table 6</t>
  </si>
  <si>
    <t>Net Residential Balance</t>
  </si>
  <si>
    <t xml:space="preserve">Manufactured </t>
  </si>
  <si>
    <t>Annual Change</t>
  </si>
  <si>
    <t>Single Family</t>
  </si>
  <si>
    <t>Multifamily</t>
  </si>
  <si>
    <t>New</t>
  </si>
  <si>
    <t>Households</t>
  </si>
  <si>
    <t>In Households</t>
  </si>
  <si>
    <t>Starts</t>
  </si>
  <si>
    <t>Net Supply</t>
  </si>
  <si>
    <t>-</t>
  </si>
  <si>
    <t>Source:  U.S. Census Bureau</t>
  </si>
  <si>
    <t xml:space="preserve">Table 7 </t>
  </si>
  <si>
    <t>Nonresidential Drivers</t>
  </si>
  <si>
    <t>Commercial</t>
  </si>
  <si>
    <t>Institutional</t>
  </si>
  <si>
    <t>Manufacturing</t>
  </si>
  <si>
    <t>Office</t>
  </si>
  <si>
    <t xml:space="preserve">Air </t>
  </si>
  <si>
    <t>Pop 65+</t>
  </si>
  <si>
    <t>Capacity</t>
  </si>
  <si>
    <t>Vacancy</t>
  </si>
  <si>
    <t>Sales</t>
  </si>
  <si>
    <t xml:space="preserve">Travel </t>
  </si>
  <si>
    <t>Population</t>
  </si>
  <si>
    <t>Teacher</t>
  </si>
  <si>
    <t>Expenditure</t>
  </si>
  <si>
    <t xml:space="preserve">Share of </t>
  </si>
  <si>
    <t>Utilization</t>
  </si>
  <si>
    <t>Growth</t>
  </si>
  <si>
    <t>5 - 19</t>
  </si>
  <si>
    <t>Total Pop</t>
  </si>
  <si>
    <t>Table 8</t>
  </si>
  <si>
    <t>Public Drivers</t>
  </si>
  <si>
    <t>State/Local</t>
  </si>
  <si>
    <t>Real Public</t>
  </si>
  <si>
    <t>Share of</t>
  </si>
  <si>
    <t>State</t>
  </si>
  <si>
    <t xml:space="preserve">Construction </t>
  </si>
  <si>
    <t>Total Public</t>
  </si>
  <si>
    <t>Government</t>
  </si>
  <si>
    <t>Revenue</t>
  </si>
  <si>
    <t>Municipal</t>
  </si>
  <si>
    <t>Spending</t>
  </si>
  <si>
    <t>Bond Rate</t>
  </si>
  <si>
    <t xml:space="preserve">Per Capita </t>
  </si>
  <si>
    <r>
      <rPr>
        <i/>
        <vertAlign val="superscript"/>
        <sz val="6"/>
        <rFont val="Arial"/>
        <family val="2"/>
      </rPr>
      <t>1</t>
    </r>
    <r>
      <rPr>
        <i/>
        <sz val="6"/>
        <rFont val="Arial"/>
        <family val="2"/>
      </rPr>
      <t xml:space="preserve"> Based on nominal values</t>
    </r>
  </si>
  <si>
    <t>Table 9</t>
  </si>
  <si>
    <t>U.S. Cement Industry Consumption - Exports - Imports - Shipments</t>
  </si>
  <si>
    <t>(Thousands of Metric Tons)</t>
  </si>
  <si>
    <t>Consumption*</t>
  </si>
  <si>
    <t>Portland</t>
  </si>
  <si>
    <t>Masonry</t>
  </si>
  <si>
    <t>Cement</t>
  </si>
  <si>
    <t>Change</t>
  </si>
  <si>
    <t>Total Shipments By</t>
  </si>
  <si>
    <t xml:space="preserve"> Total</t>
  </si>
  <si>
    <t>In Stocks</t>
  </si>
  <si>
    <t>Domestic Producers</t>
  </si>
  <si>
    <r>
      <t>Note:</t>
    </r>
    <r>
      <rPr>
        <i/>
        <sz val="6"/>
        <rFont val="Arial"/>
        <family val="2"/>
      </rPr>
      <t xml:space="preserve"> Domestic shipments include cement shipments from domestic manufacturers and cement shipments ground from imported clinker, but exclude finished cement imports.</t>
    </r>
  </si>
  <si>
    <t>Table 10</t>
  </si>
  <si>
    <t>(Year-Year % Change)</t>
  </si>
  <si>
    <t>Consumption</t>
  </si>
  <si>
    <t>Source: Calculated from Table 9</t>
  </si>
  <si>
    <t>Table 11</t>
  </si>
  <si>
    <t>Apparent Use of Portland Cement by Market</t>
  </si>
  <si>
    <t>5 Year</t>
  </si>
  <si>
    <t>Market</t>
  </si>
  <si>
    <t>Share (%)</t>
  </si>
  <si>
    <t>Residential Buildings</t>
  </si>
  <si>
    <t xml:space="preserve">  New Housing</t>
  </si>
  <si>
    <t xml:space="preserve">    Single Family</t>
  </si>
  <si>
    <t xml:space="preserve">    Multi Family</t>
  </si>
  <si>
    <t xml:space="preserve">  Improvements</t>
  </si>
  <si>
    <t>Nonresidential Buildings</t>
  </si>
  <si>
    <t xml:space="preserve">  Manufacturing</t>
  </si>
  <si>
    <t xml:space="preserve">  Office</t>
  </si>
  <si>
    <t xml:space="preserve">  Lodging</t>
  </si>
  <si>
    <t xml:space="preserve">  Health Care</t>
  </si>
  <si>
    <t xml:space="preserve">  Religious</t>
  </si>
  <si>
    <t xml:space="preserve">  Educational</t>
  </si>
  <si>
    <t xml:space="preserve">  Commercial</t>
  </si>
  <si>
    <t>Public Utility &amp; Other</t>
  </si>
  <si>
    <t>Farm Nonresidential</t>
  </si>
  <si>
    <t>Oil &amp; Gas Wells</t>
  </si>
  <si>
    <t>Public Construction</t>
  </si>
  <si>
    <t xml:space="preserve">  Buildings</t>
  </si>
  <si>
    <t xml:space="preserve">  Highways &amp; Streets</t>
  </si>
  <si>
    <t xml:space="preserve">  Public Safety</t>
  </si>
  <si>
    <t xml:space="preserve">  Conservation</t>
  </si>
  <si>
    <t xml:space="preserve">  Sewage &amp; Waste Disposal</t>
  </si>
  <si>
    <t xml:space="preserve">  Water Supply Systems</t>
  </si>
  <si>
    <t>Table 12</t>
  </si>
  <si>
    <t>Alternative Measures of Cement Usage Intensity</t>
  </si>
  <si>
    <t>Construction $</t>
  </si>
  <si>
    <t>Cement Consumption</t>
  </si>
  <si>
    <t>per Capita</t>
  </si>
  <si>
    <t>per Construction Worker</t>
  </si>
  <si>
    <t>(Metric Tons)</t>
  </si>
  <si>
    <t>Table 13</t>
  </si>
  <si>
    <t>Single Family Construction</t>
  </si>
  <si>
    <t xml:space="preserve">Single </t>
  </si>
  <si>
    <t xml:space="preserve">Cement </t>
  </si>
  <si>
    <t>Family</t>
  </si>
  <si>
    <t>Ownership</t>
  </si>
  <si>
    <t xml:space="preserve">Tons per </t>
  </si>
  <si>
    <t>Index</t>
  </si>
  <si>
    <t>SF Start</t>
  </si>
  <si>
    <t>(000 MT)</t>
  </si>
  <si>
    <t>Table 14</t>
  </si>
  <si>
    <t>Multifamily Construction</t>
  </si>
  <si>
    <t xml:space="preserve">Apartment </t>
  </si>
  <si>
    <t>Retirement</t>
  </si>
  <si>
    <t>MF Start</t>
  </si>
  <si>
    <r>
      <t>1</t>
    </r>
    <r>
      <rPr>
        <i/>
        <sz val="6"/>
        <rFont val="Arial"/>
        <family val="2"/>
      </rPr>
      <t xml:space="preserve"> Ages 20-29</t>
    </r>
  </si>
  <si>
    <r>
      <t>2</t>
    </r>
    <r>
      <rPr>
        <i/>
        <sz val="6"/>
        <rFont val="Arial"/>
        <family val="2"/>
      </rPr>
      <t xml:space="preserve"> Ages 65 and older</t>
    </r>
  </si>
  <si>
    <t>Table 15</t>
  </si>
  <si>
    <t>Manufacturing Construction</t>
  </si>
  <si>
    <t>Industrial</t>
  </si>
  <si>
    <t>Change in</t>
  </si>
  <si>
    <t xml:space="preserve">Production  </t>
  </si>
  <si>
    <t xml:space="preserve">Manufacturing </t>
  </si>
  <si>
    <t xml:space="preserve">Cement Tons </t>
  </si>
  <si>
    <t>Employment</t>
  </si>
  <si>
    <t>Vacancy Rate</t>
  </si>
  <si>
    <t>Per Million $</t>
  </si>
  <si>
    <t>Table 16</t>
  </si>
  <si>
    <t>Office Construction</t>
  </si>
  <si>
    <t>Estimated</t>
  </si>
  <si>
    <t xml:space="preserve">Office </t>
  </si>
  <si>
    <t>Table 17</t>
  </si>
  <si>
    <t>Retail Construction</t>
  </si>
  <si>
    <t xml:space="preserve">Consumer </t>
  </si>
  <si>
    <t>Retail</t>
  </si>
  <si>
    <t xml:space="preserve">Spending </t>
  </si>
  <si>
    <t xml:space="preserve">Retail </t>
  </si>
  <si>
    <t>Sentiment</t>
  </si>
  <si>
    <t>( 1985=100)</t>
  </si>
  <si>
    <t>Table 18</t>
  </si>
  <si>
    <t>Total Public Construction</t>
  </si>
  <si>
    <t>Change In</t>
  </si>
  <si>
    <t>Share</t>
  </si>
  <si>
    <t>( % )</t>
  </si>
  <si>
    <t>Table 19</t>
  </si>
  <si>
    <t>Highway Construction</t>
  </si>
  <si>
    <t xml:space="preserve">Highway </t>
  </si>
  <si>
    <t>Discretionary</t>
  </si>
  <si>
    <t>Highway</t>
  </si>
  <si>
    <t>Trust Fund</t>
  </si>
  <si>
    <t>Table 20</t>
  </si>
  <si>
    <t>Portland Cement Consumption Growth by State</t>
  </si>
  <si>
    <t>(Compound Annual Growth Rate)</t>
  </si>
  <si>
    <t>Arizona</t>
  </si>
  <si>
    <t>Kentucky</t>
  </si>
  <si>
    <t>New Mexico</t>
  </si>
  <si>
    <t>North Carolina</t>
  </si>
  <si>
    <t>Delaware</t>
  </si>
  <si>
    <t>Louisiana</t>
  </si>
  <si>
    <t>Hawaii</t>
  </si>
  <si>
    <t>Florida</t>
  </si>
  <si>
    <t>Massachusetts</t>
  </si>
  <si>
    <t>Texas</t>
  </si>
  <si>
    <t>Connecticut</t>
  </si>
  <si>
    <t>Wisconsin</t>
  </si>
  <si>
    <t>Kansas</t>
  </si>
  <si>
    <t>New York</t>
  </si>
  <si>
    <t>Oklahoma</t>
  </si>
  <si>
    <t>Montana</t>
  </si>
  <si>
    <t>Georgia</t>
  </si>
  <si>
    <t>West Virginia</t>
  </si>
  <si>
    <t>Utah</t>
  </si>
  <si>
    <t>New Jersey</t>
  </si>
  <si>
    <t>Maryland</t>
  </si>
  <si>
    <t>Vermont</t>
  </si>
  <si>
    <t>Minnesota</t>
  </si>
  <si>
    <t>Tennessee</t>
  </si>
  <si>
    <t>Idaho</t>
  </si>
  <si>
    <t>Rhode Island</t>
  </si>
  <si>
    <t>Oregon</t>
  </si>
  <si>
    <t>Ohio</t>
  </si>
  <si>
    <t>Arkansas</t>
  </si>
  <si>
    <t>New Hampshire</t>
  </si>
  <si>
    <t>North Dakota</t>
  </si>
  <si>
    <t>Nebraska</t>
  </si>
  <si>
    <t>Nevada</t>
  </si>
  <si>
    <t>Alabama</t>
  </si>
  <si>
    <t>South Carolina</t>
  </si>
  <si>
    <t>Michigan</t>
  </si>
  <si>
    <t>Missouri</t>
  </si>
  <si>
    <t>Virginia</t>
  </si>
  <si>
    <t>Iowa</t>
  </si>
  <si>
    <t>California</t>
  </si>
  <si>
    <t>Washington</t>
  </si>
  <si>
    <t>Pennsylvania</t>
  </si>
  <si>
    <t>Illinois</t>
  </si>
  <si>
    <t>Mississippi</t>
  </si>
  <si>
    <t>Indiana</t>
  </si>
  <si>
    <t>Wyoming</t>
  </si>
  <si>
    <t>Colorado</t>
  </si>
  <si>
    <t>Total U.S.</t>
  </si>
  <si>
    <t>Source:  U.S. Geological Survey</t>
  </si>
  <si>
    <t>Table 21</t>
  </si>
  <si>
    <t>Top 20 States in Portland Cement Consumption</t>
  </si>
  <si>
    <t>Source: U.S. Geological Survey</t>
  </si>
  <si>
    <t>Table 22</t>
  </si>
  <si>
    <t>Clinker Capacity</t>
  </si>
  <si>
    <t>Number</t>
  </si>
  <si>
    <t xml:space="preserve">Daily </t>
  </si>
  <si>
    <t xml:space="preserve">Annual </t>
  </si>
  <si>
    <t>of Kilns</t>
  </si>
  <si>
    <t>Kiln Capacity</t>
  </si>
  <si>
    <t>Clinker Production,</t>
  </si>
  <si>
    <t>Capacity and Capacity Utilization</t>
  </si>
  <si>
    <t xml:space="preserve">Clinker </t>
  </si>
  <si>
    <t>Clinker</t>
  </si>
  <si>
    <t>Production</t>
  </si>
  <si>
    <r>
      <rPr>
        <b/>
        <sz val="6"/>
        <rFont val="Arial"/>
        <family val="2"/>
      </rPr>
      <t>Clinker</t>
    </r>
    <r>
      <rPr>
        <sz val="6"/>
        <rFont val="Arial"/>
        <family val="2"/>
      </rPr>
      <t xml:space="preserve"> is the primary intermediate product of cement making.  Kilns produce clinker which is finely</t>
    </r>
  </si>
  <si>
    <t>Table 24</t>
  </si>
  <si>
    <t>Age of Kilns</t>
  </si>
  <si>
    <t>Before 1931</t>
  </si>
  <si>
    <t>1931-1935</t>
  </si>
  <si>
    <t>1936-1940</t>
  </si>
  <si>
    <t>1941-1945</t>
  </si>
  <si>
    <t>1946-1950</t>
  </si>
  <si>
    <t>1951-1955</t>
  </si>
  <si>
    <t>1956-1960</t>
  </si>
  <si>
    <t>1961-1965</t>
  </si>
  <si>
    <t>1966-1970</t>
  </si>
  <si>
    <t>1971-1975</t>
  </si>
  <si>
    <t>1976-1980</t>
  </si>
  <si>
    <t>After 1980</t>
  </si>
  <si>
    <t>Table 25</t>
  </si>
  <si>
    <t>East</t>
  </si>
  <si>
    <t>West</t>
  </si>
  <si>
    <t xml:space="preserve">South  </t>
  </si>
  <si>
    <t xml:space="preserve"> North </t>
  </si>
  <si>
    <t xml:space="preserve"> South </t>
  </si>
  <si>
    <t xml:space="preserve"> North</t>
  </si>
  <si>
    <t xml:space="preserve"> South</t>
  </si>
  <si>
    <t>England</t>
  </si>
  <si>
    <t>Atlantic</t>
  </si>
  <si>
    <t>Central</t>
  </si>
  <si>
    <t>Mountain</t>
  </si>
  <si>
    <t>Pacific</t>
  </si>
  <si>
    <t>Check = 0</t>
  </si>
  <si>
    <t>Table 26</t>
  </si>
  <si>
    <t>U.S. Cement Company Clinker Capacity</t>
  </si>
  <si>
    <t>Rank</t>
  </si>
  <si>
    <t>Company</t>
  </si>
  <si>
    <t>CEMEX</t>
  </si>
  <si>
    <t>Ash Grove Cement Company</t>
  </si>
  <si>
    <t>Essroc Cement Corp.</t>
  </si>
  <si>
    <t>Titan America LLC</t>
  </si>
  <si>
    <t>Eagle Materials</t>
  </si>
  <si>
    <t>Mitsubishi Cement Corporation</t>
  </si>
  <si>
    <t>Giant Cement Holding, Inc.</t>
  </si>
  <si>
    <t>Texas-Lehigh Cement Company</t>
  </si>
  <si>
    <t>Phoenix Cement Company</t>
  </si>
  <si>
    <t>National Cement Co. Of California</t>
  </si>
  <si>
    <t>Monarch Cement Company</t>
  </si>
  <si>
    <t>Capitol Aggregates, Ltd.</t>
  </si>
  <si>
    <t>Continental Cement Co., Inc.</t>
  </si>
  <si>
    <t>Armstrong Cement &amp; Sup. Corp.</t>
  </si>
  <si>
    <t>Total Capacity</t>
  </si>
  <si>
    <t>Table 27</t>
  </si>
  <si>
    <t>Foreign Affiliated U.S. Clinker Capacity</t>
  </si>
  <si>
    <t>(Gray and White Plants)</t>
  </si>
  <si>
    <t>(000 Metric Tons)</t>
  </si>
  <si>
    <t>Country</t>
  </si>
  <si>
    <t>Buzzi Unicem</t>
  </si>
  <si>
    <t>Italy</t>
  </si>
  <si>
    <t>Buzzi Unicem USA, Inc.</t>
  </si>
  <si>
    <t xml:space="preserve">Buzzi Unicem </t>
  </si>
  <si>
    <t>Taiheiyo Cement Corp.</t>
  </si>
  <si>
    <t>Japan</t>
  </si>
  <si>
    <t>CEMEX S.A.B. de C.V.</t>
  </si>
  <si>
    <t>Mexico</t>
  </si>
  <si>
    <t>Cementos Portland Valderrivas</t>
  </si>
  <si>
    <t>Spain</t>
  </si>
  <si>
    <t>Italcementi Group</t>
  </si>
  <si>
    <t>GCC of America, Inc</t>
  </si>
  <si>
    <t>Grupo Cementos de Chihuahua</t>
  </si>
  <si>
    <t>Switzerland</t>
  </si>
  <si>
    <t>Lafarge SA</t>
  </si>
  <si>
    <t>France</t>
  </si>
  <si>
    <t>Heidelberg Cement INC.</t>
  </si>
  <si>
    <t>Germany</t>
  </si>
  <si>
    <t>Mitsubishi Materials Corp.</t>
  </si>
  <si>
    <t>Vicat S.A.</t>
  </si>
  <si>
    <t>Votorantim</t>
  </si>
  <si>
    <t>Brazil</t>
  </si>
  <si>
    <t>Votorantim (50%)/Anderson Columbia (50%)</t>
  </si>
  <si>
    <t>Brazil/USA</t>
  </si>
  <si>
    <t>Heidelberg Cement (50%)/Eagle Materials (50%)</t>
  </si>
  <si>
    <t>Germany/USA</t>
  </si>
  <si>
    <t>Titan Cement Co. SA</t>
  </si>
  <si>
    <t>Greece</t>
  </si>
  <si>
    <t>Total Foreign Owned Capacity:</t>
  </si>
  <si>
    <t>Total U.S. Capacity:</t>
  </si>
  <si>
    <t>Privately Held</t>
  </si>
  <si>
    <t>Monarch Cement</t>
  </si>
  <si>
    <t>Total Domestic Owned Capacity:</t>
  </si>
  <si>
    <t>Table 28</t>
  </si>
  <si>
    <t>Capacity Expansion Estimates</t>
  </si>
  <si>
    <t>(Clinker, Thousands of Metric Tons)</t>
  </si>
  <si>
    <t>Net Expansion</t>
  </si>
  <si>
    <t>Year On</t>
  </si>
  <si>
    <t>Location</t>
  </si>
  <si>
    <t>Stream</t>
  </si>
  <si>
    <t>Total Expansion</t>
  </si>
  <si>
    <t>2006</t>
  </si>
  <si>
    <t>Essroc Cement</t>
  </si>
  <si>
    <t>Nazareth, Pennsylvania</t>
  </si>
  <si>
    <t>Humboldt, Kansas</t>
  </si>
  <si>
    <t>2007</t>
  </si>
  <si>
    <t>LaSalle, Illinois</t>
  </si>
  <si>
    <t>GCC of America</t>
  </si>
  <si>
    <t>Pueblo, Colorado (G)</t>
  </si>
  <si>
    <t>2008</t>
  </si>
  <si>
    <t>Sumterville, Florida (G)</t>
  </si>
  <si>
    <t>Brooksville, Florida</t>
  </si>
  <si>
    <t>Continental Cement</t>
  </si>
  <si>
    <t>Hannibal, Missouri</t>
  </si>
  <si>
    <t>Oro Grande, California</t>
  </si>
  <si>
    <t>2009</t>
  </si>
  <si>
    <t>Ash Grove Cement</t>
  </si>
  <si>
    <t>Foreman, Arkansas</t>
  </si>
  <si>
    <t>Festus, Missouri</t>
  </si>
  <si>
    <t>New Braunfels, Texas</t>
  </si>
  <si>
    <t>Drake Cement</t>
  </si>
  <si>
    <t>Paulden, Arizona (G)</t>
  </si>
  <si>
    <t>Martinsburg, West Virginia</t>
  </si>
  <si>
    <t>Newberry, Florida</t>
  </si>
  <si>
    <t>St. Genevieve, Missouri (G)</t>
  </si>
  <si>
    <t>National Cement</t>
  </si>
  <si>
    <t>Ragland, Alabama</t>
  </si>
  <si>
    <t>2011</t>
  </si>
  <si>
    <t>Titan America</t>
  </si>
  <si>
    <t>Table 29</t>
  </si>
  <si>
    <t>15 Largest States Ranked by Cement Grinding Capacity</t>
  </si>
  <si>
    <t>Percent of</t>
  </si>
  <si>
    <t>Grinding</t>
  </si>
  <si>
    <t>U.S.</t>
  </si>
  <si>
    <t>Table 30</t>
  </si>
  <si>
    <t>Cement Imports</t>
  </si>
  <si>
    <t xml:space="preserve">Finished </t>
  </si>
  <si>
    <t>Finished</t>
  </si>
  <si>
    <t>Table 31</t>
  </si>
  <si>
    <t>U.S. Cement and Clinker Imports By Port - Top Customs Districts</t>
  </si>
  <si>
    <t>Seattle</t>
  </si>
  <si>
    <t>Detroit</t>
  </si>
  <si>
    <t>Source: U.S. Department of Commerce - Foreign Trade Division</t>
  </si>
  <si>
    <t>Table 32</t>
  </si>
  <si>
    <t>U.S. Cement and Clinker Imports - Country of Origin</t>
  </si>
  <si>
    <t>Canada</t>
  </si>
  <si>
    <t>Thailand</t>
  </si>
  <si>
    <t>Korea</t>
  </si>
  <si>
    <t>Sweden</t>
  </si>
  <si>
    <t>Turkey</t>
  </si>
  <si>
    <t>Denmark</t>
  </si>
  <si>
    <t>Table 33</t>
  </si>
  <si>
    <t>Cement &amp; Clinker Imports By Census District</t>
  </si>
  <si>
    <t>North</t>
  </si>
  <si>
    <t>South</t>
  </si>
  <si>
    <t>Table 34</t>
  </si>
  <si>
    <t>Cement* Inventories at Year-end</t>
  </si>
  <si>
    <t>Stocks at</t>
  </si>
  <si>
    <t>Year-Year</t>
  </si>
  <si>
    <t xml:space="preserve">U.S. </t>
  </si>
  <si>
    <t>Mills &amp; Terminals</t>
  </si>
  <si>
    <t>% Change</t>
  </si>
  <si>
    <t>Days Supply</t>
  </si>
  <si>
    <t>* Portland &amp; Masonry (excludes Puerto Rico)</t>
  </si>
  <si>
    <t>Table 35</t>
  </si>
  <si>
    <t>Portland Cement Shipments by Type of Customer</t>
  </si>
  <si>
    <t>Quantity</t>
  </si>
  <si>
    <t>% of Total</t>
  </si>
  <si>
    <t>Ready-Mix Concrete</t>
  </si>
  <si>
    <t>Concrete Product Manufacturers</t>
  </si>
  <si>
    <t>Contractors</t>
  </si>
  <si>
    <t>Building Material Dealers</t>
  </si>
  <si>
    <t>Oil Well, Mining, and Waste</t>
  </si>
  <si>
    <t>Government &amp; Misc.</t>
  </si>
  <si>
    <t>Total Shipments*</t>
  </si>
  <si>
    <t xml:space="preserve">% of </t>
  </si>
  <si>
    <t>Table 36</t>
  </si>
  <si>
    <t>Portland Cement Shipped from U.S. Plants by Type of Product</t>
  </si>
  <si>
    <t>General Use and Moderate Heat</t>
  </si>
  <si>
    <t xml:space="preserve">     (Types I and II)</t>
  </si>
  <si>
    <r>
      <t xml:space="preserve">High-Early Strength </t>
    </r>
    <r>
      <rPr>
        <i/>
        <sz val="10"/>
        <rFont val="Arial"/>
        <family val="2"/>
      </rPr>
      <t>(Type III)</t>
    </r>
  </si>
  <si>
    <r>
      <t xml:space="preserve">Sulfate-Resisting </t>
    </r>
    <r>
      <rPr>
        <i/>
        <sz val="10"/>
        <rFont val="Arial"/>
        <family val="2"/>
      </rPr>
      <t>(Type V)</t>
    </r>
  </si>
  <si>
    <t>Block</t>
  </si>
  <si>
    <t>Oil Well</t>
  </si>
  <si>
    <t>White</t>
  </si>
  <si>
    <t>Blended</t>
  </si>
  <si>
    <t xml:space="preserve">     Portland Slag and Pozzolan </t>
  </si>
  <si>
    <t xml:space="preserve">     Portland Fly Ash and Other</t>
  </si>
  <si>
    <t>Miscellaneous</t>
  </si>
  <si>
    <t>Total Shipments</t>
  </si>
  <si>
    <r>
      <t xml:space="preserve">High-Early Strength </t>
    </r>
    <r>
      <rPr>
        <i/>
        <sz val="9"/>
        <rFont val="Arial"/>
        <family val="2"/>
      </rPr>
      <t>(Type III)</t>
    </r>
  </si>
  <si>
    <r>
      <t xml:space="preserve">Sulfate-Resisting </t>
    </r>
    <r>
      <rPr>
        <i/>
        <sz val="9"/>
        <rFont val="Arial"/>
        <family val="2"/>
      </rPr>
      <t>(Type V)</t>
    </r>
  </si>
  <si>
    <t>Table 37</t>
  </si>
  <si>
    <t>Shipments of Portland Cement from Mills by Type of Carrier</t>
  </si>
  <si>
    <t>(Percent Distribution)</t>
  </si>
  <si>
    <t>Shipments to Ultimate Customer</t>
  </si>
  <si>
    <t xml:space="preserve">   Rail</t>
  </si>
  <si>
    <t xml:space="preserve">   Truck</t>
  </si>
  <si>
    <t xml:space="preserve">   Barge &amp; Boat</t>
  </si>
  <si>
    <t xml:space="preserve">   Unspecified</t>
  </si>
  <si>
    <t>Percent of Total Shipments</t>
  </si>
  <si>
    <t xml:space="preserve"> </t>
  </si>
  <si>
    <t>Table 38</t>
  </si>
  <si>
    <t>Summary of Energy Consumption</t>
  </si>
  <si>
    <t>(Thousands of BTUs per Equivalent Metric Ton*)</t>
  </si>
  <si>
    <t xml:space="preserve">       % Change</t>
  </si>
  <si>
    <t>Gasoline</t>
  </si>
  <si>
    <t>Residual oil</t>
  </si>
  <si>
    <t>LPG</t>
  </si>
  <si>
    <t>Total Petroleum Products</t>
  </si>
  <si>
    <t>Natural gas</t>
  </si>
  <si>
    <t>Coal</t>
  </si>
  <si>
    <t>Petroleum Coke</t>
  </si>
  <si>
    <t>Total Coal and Coke</t>
  </si>
  <si>
    <t>Electricity</t>
  </si>
  <si>
    <t>Total Fuel and Power</t>
  </si>
  <si>
    <t>Table 39</t>
  </si>
  <si>
    <t>Total Reporting Plants</t>
  </si>
  <si>
    <t>Percent</t>
  </si>
  <si>
    <t xml:space="preserve">   Waste Oil</t>
  </si>
  <si>
    <t xml:space="preserve">   Solvents</t>
  </si>
  <si>
    <t xml:space="preserve">   Other</t>
  </si>
  <si>
    <t>Table 40</t>
  </si>
  <si>
    <t>Fossil Fuel Mix</t>
  </si>
  <si>
    <t>(% Distribution of BTUs Consumed)</t>
  </si>
  <si>
    <t>Coal and Coke</t>
  </si>
  <si>
    <t>Natural Gas</t>
  </si>
  <si>
    <t>Petroleum Products</t>
  </si>
  <si>
    <t>Total Fuel</t>
  </si>
  <si>
    <t>Table 41</t>
  </si>
  <si>
    <t>Energy Consumption by Process</t>
  </si>
  <si>
    <t>Fuel and Electricity</t>
  </si>
  <si>
    <t>All Plants</t>
  </si>
  <si>
    <t>Wet-Process Plants</t>
  </si>
  <si>
    <t>Dry-Process Plants</t>
  </si>
  <si>
    <t>Fuel</t>
  </si>
  <si>
    <r>
      <t xml:space="preserve">Electricity </t>
    </r>
    <r>
      <rPr>
        <b/>
        <i/>
        <sz val="9"/>
        <rFont val="Arial"/>
        <family val="2"/>
      </rPr>
      <t>(kWh per Equivalent Metric Ton)</t>
    </r>
  </si>
  <si>
    <t>*Equivalent Metric Ton = weighted average of 92% clinker production plus 8% finished cement production</t>
  </si>
  <si>
    <t>Table 42</t>
  </si>
  <si>
    <t>(Per Thousand Metric Tons of Cement Production)</t>
  </si>
  <si>
    <t>Energy*</t>
  </si>
  <si>
    <t>Labor**</t>
  </si>
  <si>
    <t>Table 43</t>
  </si>
  <si>
    <t>U.S. Cement Industry Employment</t>
  </si>
  <si>
    <t>(Thousands)</t>
  </si>
  <si>
    <t>All Employees</t>
  </si>
  <si>
    <t>Production Workers</t>
  </si>
  <si>
    <t>per Employee</t>
  </si>
  <si>
    <t>per Production Worker</t>
  </si>
  <si>
    <t>* Portland + Masonry</t>
  </si>
  <si>
    <t>Table 44</t>
  </si>
  <si>
    <t>U.S. Cement Industry Financial Statistics</t>
  </si>
  <si>
    <t>(Median Results Cement Operations)</t>
  </si>
  <si>
    <t>Industry</t>
  </si>
  <si>
    <t>Gross Margin (%)</t>
  </si>
  <si>
    <t>Operating Profit (%)</t>
  </si>
  <si>
    <t>Operating Profit ($/ton)</t>
  </si>
  <si>
    <t>Source:  PCA Financial Benchmarking Survey</t>
  </si>
  <si>
    <t>Table 45</t>
  </si>
  <si>
    <t>Cement Industry Operating Statistics</t>
  </si>
  <si>
    <t>Labor</t>
  </si>
  <si>
    <r>
      <t xml:space="preserve">Employment </t>
    </r>
    <r>
      <rPr>
        <i/>
        <sz val="9"/>
        <rFont val="Arial"/>
        <family val="2"/>
      </rPr>
      <t>(000)</t>
    </r>
  </si>
  <si>
    <r>
      <t xml:space="preserve">Payroll </t>
    </r>
    <r>
      <rPr>
        <i/>
        <sz val="9"/>
        <rFont val="Arial"/>
        <family val="2"/>
      </rPr>
      <t>($ Million)</t>
    </r>
  </si>
  <si>
    <t>Purchased Fuel &amp; Power</t>
  </si>
  <si>
    <t xml:space="preserve">     Fuel</t>
  </si>
  <si>
    <t xml:space="preserve">     Power</t>
  </si>
  <si>
    <t>NonEnergy Material</t>
  </si>
  <si>
    <t>New Capital Expenditures</t>
  </si>
  <si>
    <t xml:space="preserve">     Buildings</t>
  </si>
  <si>
    <t xml:space="preserve">     Equipment</t>
  </si>
  <si>
    <t>Payroll</t>
  </si>
  <si>
    <t>Purchased Fuel and Power</t>
  </si>
  <si>
    <t>NonEnergy Materials</t>
  </si>
  <si>
    <t>Table 46</t>
  </si>
  <si>
    <t>Table 47</t>
  </si>
  <si>
    <t>Table 48</t>
  </si>
  <si>
    <t>Table 49</t>
  </si>
  <si>
    <t>Table 50</t>
  </si>
  <si>
    <t>Table 51</t>
  </si>
  <si>
    <t>Table 52</t>
  </si>
  <si>
    <t>Table 53</t>
  </si>
  <si>
    <t>Belgium</t>
  </si>
  <si>
    <t>China</t>
  </si>
  <si>
    <t>Lebanon</t>
  </si>
  <si>
    <t>Total Clinker</t>
  </si>
  <si>
    <t>Croatia</t>
  </si>
  <si>
    <t>Korea, South</t>
  </si>
  <si>
    <t>Netherlands</t>
  </si>
  <si>
    <t>South Africa</t>
  </si>
  <si>
    <t>Taiwan</t>
  </si>
  <si>
    <t>United Arab Emirates</t>
  </si>
  <si>
    <t>United Kingdom</t>
  </si>
  <si>
    <t>Table 54</t>
  </si>
  <si>
    <t>Table 55</t>
  </si>
  <si>
    <t>Table 56</t>
  </si>
  <si>
    <t>Table 57</t>
  </si>
  <si>
    <t>Table 58</t>
  </si>
  <si>
    <t xml:space="preserve">Total </t>
  </si>
  <si>
    <t>Top World Producers of Hydraulic Cement</t>
  </si>
  <si>
    <t>(Thousand of Metric Tons)</t>
  </si>
  <si>
    <t>India</t>
  </si>
  <si>
    <t xml:space="preserve">Texas </t>
  </si>
  <si>
    <t xml:space="preserve">New York </t>
  </si>
  <si>
    <t xml:space="preserve">Illinois </t>
  </si>
  <si>
    <t xml:space="preserve">Pennsylvania </t>
  </si>
  <si>
    <t xml:space="preserve">  Fund  Balance</t>
  </si>
  <si>
    <t>St. Marys Cement Inc. (U.S.)/VCNA</t>
  </si>
  <si>
    <t>Grand Chain, Illinois</t>
  </si>
  <si>
    <t>Castle Hayne, North Carolina (G)</t>
  </si>
  <si>
    <t xml:space="preserve">   Plant to customer</t>
  </si>
  <si>
    <t xml:space="preserve">   Terminal to customer</t>
  </si>
  <si>
    <t xml:space="preserve">   Tire Derived Fuel</t>
  </si>
  <si>
    <t>Alternative Fuels Utilized</t>
  </si>
  <si>
    <t>Alternative Fuels</t>
  </si>
  <si>
    <t>Buffalo</t>
  </si>
  <si>
    <t>Cleveland</t>
  </si>
  <si>
    <t>Ogdensburg</t>
  </si>
  <si>
    <t>Honolulu</t>
  </si>
  <si>
    <t>All Others</t>
  </si>
  <si>
    <t>South Dakota</t>
  </si>
  <si>
    <t>Maine</t>
  </si>
  <si>
    <t>DC</t>
  </si>
  <si>
    <t>Lafarge</t>
  </si>
  <si>
    <t xml:space="preserve">                Centers for Medicare and Medicaid Services, Federal Reserve Board</t>
  </si>
  <si>
    <t xml:space="preserve"> Vehicle </t>
  </si>
  <si>
    <t>Economy</t>
  </si>
  <si>
    <t>Allocation</t>
  </si>
  <si>
    <t>Public Transit</t>
  </si>
  <si>
    <t>Highway Infrastructure Funding</t>
  </si>
  <si>
    <t>Incidents</t>
  </si>
  <si>
    <t>(% Change)</t>
  </si>
  <si>
    <t>Water</t>
  </si>
  <si>
    <t xml:space="preserve">U.S. Waterborne </t>
  </si>
  <si>
    <t>Transportation</t>
  </si>
  <si>
    <t>Water Transportation</t>
  </si>
  <si>
    <t>Commerce</t>
  </si>
  <si>
    <t>Gross Output</t>
  </si>
  <si>
    <t>(Mil $)</t>
  </si>
  <si>
    <t>(MMT)</t>
  </si>
  <si>
    <t>(Tons per Hour)</t>
  </si>
  <si>
    <t>(Million Short Tons)</t>
  </si>
  <si>
    <t>Vulcan Materials</t>
  </si>
  <si>
    <r>
      <t>Value of Shipments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($ Billion)</t>
    </r>
  </si>
  <si>
    <r>
      <t>Energy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($ Million)</t>
    </r>
  </si>
  <si>
    <r>
      <t>Investment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($ Million)</t>
    </r>
  </si>
  <si>
    <r>
      <t>Key Ratios - Percent of Shipments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(%)</t>
    </r>
  </si>
  <si>
    <r>
      <t>Single</t>
    </r>
    <r>
      <rPr>
        <b/>
        <vertAlign val="superscript"/>
        <sz val="9"/>
        <rFont val="Arial"/>
        <family val="2"/>
      </rPr>
      <t xml:space="preserve"> </t>
    </r>
  </si>
  <si>
    <t xml:space="preserve">  Cargo </t>
  </si>
  <si>
    <t>Domestic Affiliated U.S. Clinker Capacity</t>
  </si>
  <si>
    <t>* Estimated</t>
  </si>
  <si>
    <t>Wet Process</t>
  </si>
  <si>
    <t>Dry Process</t>
  </si>
  <si>
    <t>Percent Share of Consumption</t>
  </si>
  <si>
    <t>Alternative Fuel</t>
  </si>
  <si>
    <t>Healthcare</t>
  </si>
  <si>
    <t>Nominal</t>
  </si>
  <si>
    <t>TABLE OF CONTENTS</t>
  </si>
  <si>
    <t>Economic Activity</t>
  </si>
  <si>
    <t>Table 7</t>
  </si>
  <si>
    <t>U.S. Cement Industry Consumption - Exports - Imports - Shipments (%)</t>
  </si>
  <si>
    <t xml:space="preserve">Multifamily Construction </t>
  </si>
  <si>
    <t>Infrastructure</t>
  </si>
  <si>
    <t>Table 23</t>
  </si>
  <si>
    <t>Highway Congestion Measures</t>
  </si>
  <si>
    <t>Cement Supply</t>
  </si>
  <si>
    <t>Clinker Production, Capacity, and Capacity Utilization</t>
  </si>
  <si>
    <t>Clinker Capacity by Census District</t>
  </si>
  <si>
    <t>Foreign and Domestic Affiliated U.S. Clinker Capacity</t>
  </si>
  <si>
    <t>U.S. Cement and Clinker Imports by Port - Top Customs Districts</t>
  </si>
  <si>
    <t>U.S. Cement and Clinker Imports by Country of Origin</t>
  </si>
  <si>
    <t>Cement Inventories at Year-end</t>
  </si>
  <si>
    <t>Operating Characteristics</t>
  </si>
  <si>
    <t>Portland Cement Shipments by Type of Product</t>
  </si>
  <si>
    <t>Resources Used in Producing Cement</t>
  </si>
  <si>
    <t>International</t>
  </si>
  <si>
    <t>(2007=100)</t>
  </si>
  <si>
    <t>Bath, Pennsylvania</t>
  </si>
  <si>
    <t>Sources: Federal Aviation Administration, U.S. Census Bureau, Internal Revenue Service</t>
  </si>
  <si>
    <t>Ireland/USA</t>
  </si>
  <si>
    <t>Columbia-Snake</t>
  </si>
  <si>
    <t>National Cement Co. of California</t>
  </si>
  <si>
    <t>National Cement Co. of Alabama</t>
  </si>
  <si>
    <t>Iran</t>
  </si>
  <si>
    <t>Egypt</t>
  </si>
  <si>
    <t>Pakistan</t>
  </si>
  <si>
    <t>Capacity*</t>
  </si>
  <si>
    <t>Percent of U.S. Foreign Owned Clinker Capacity :</t>
  </si>
  <si>
    <t>Percent of U.S. Domestically Owned Clinker Capacity :</t>
  </si>
  <si>
    <t>Source: U.S. Department of Commerce - Foreign Trade Division, U.S. Geological Survey</t>
  </si>
  <si>
    <t>Source: U.S. Census Bureau, Freddie Mac</t>
  </si>
  <si>
    <t>Clinker Capacity By Census District*</t>
  </si>
  <si>
    <t>Clinker Capacity*</t>
  </si>
  <si>
    <t>Estimated Dollar Investment ($ Millions)</t>
  </si>
  <si>
    <t>Annual Capital Expenditures (% of sales)</t>
  </si>
  <si>
    <t>\</t>
  </si>
  <si>
    <r>
      <t>of Plants</t>
    </r>
    <r>
      <rPr>
        <b/>
        <sz val="9"/>
        <rFont val="Calibri"/>
        <family val="2"/>
      </rPr>
      <t>¹</t>
    </r>
  </si>
  <si>
    <t>Source: U.S. Department of Commerce, Bureau of Economic Analysis, U.S. Geological Survey, PCA Market Intelligence</t>
  </si>
  <si>
    <t>Sources: U.S. Geological Survey, Department of Commerce - Foreign Trade Division, PCA Market Intelligence</t>
  </si>
  <si>
    <t>Source: PCA Market Intelligence</t>
  </si>
  <si>
    <t>Portland Cement Shipments by Type of Customer*</t>
  </si>
  <si>
    <t>Cement and Clinker Imports by Census District</t>
  </si>
  <si>
    <t>Cement &amp; Clinker</t>
  </si>
  <si>
    <t>/</t>
  </si>
  <si>
    <t>World</t>
  </si>
  <si>
    <t xml:space="preserve">5 Year  </t>
  </si>
  <si>
    <t>(Year End)</t>
  </si>
  <si>
    <t/>
  </si>
  <si>
    <t>* Preliminary Estimate</t>
  </si>
  <si>
    <t>Ravena, New York</t>
  </si>
  <si>
    <t>Mid</t>
  </si>
  <si>
    <t>Lehigh Hanson Cement Company</t>
  </si>
  <si>
    <t>U.S. Cement</t>
  </si>
  <si>
    <t>* Equivalent Energy Ton = weighted average of 92%  clinker production plus 8%  finished cement production</t>
  </si>
  <si>
    <t>**Equivalent Labor Ton = weighted average of 85%  clinker production plus 15%  finished cement production</t>
  </si>
  <si>
    <t>20 Year Average</t>
  </si>
  <si>
    <t>10 Year Average</t>
  </si>
  <si>
    <t xml:space="preserve">  5 Year Average</t>
  </si>
  <si>
    <r>
      <t xml:space="preserve">Share of Total </t>
    </r>
    <r>
      <rPr>
        <i/>
        <sz val="9"/>
        <rFont val="Arial"/>
        <family val="2"/>
      </rPr>
      <t>(%)</t>
    </r>
  </si>
  <si>
    <t xml:space="preserve"> * Estimated</t>
  </si>
  <si>
    <t>Drake Cement LLC</t>
  </si>
  <si>
    <t>Cementos Lima SA</t>
  </si>
  <si>
    <t>Peru</t>
  </si>
  <si>
    <t>San Fransisco</t>
  </si>
  <si>
    <t>Miami</t>
  </si>
  <si>
    <t>New York City</t>
  </si>
  <si>
    <t>Houston/Galveston</t>
  </si>
  <si>
    <t>Pembina</t>
  </si>
  <si>
    <t>Universal Cement</t>
  </si>
  <si>
    <t>2016</t>
  </si>
  <si>
    <t xml:space="preserve">Titan America </t>
  </si>
  <si>
    <t>Statistics Canada - International Trade Division</t>
  </si>
  <si>
    <t>Imports for specified HS Codes (Values in actual Dollars)</t>
  </si>
  <si>
    <t>source: Statistics Canada - International Trade Division, standing order R009992</t>
  </si>
  <si>
    <r>
      <t xml:space="preserve">Note: to disable subtotals please click cursor on cell A8, click </t>
    </r>
    <r>
      <rPr>
        <b/>
        <u/>
        <sz val="10"/>
        <rFont val="Arial"/>
        <family val="2"/>
      </rPr>
      <t>D</t>
    </r>
    <r>
      <rPr>
        <b/>
        <sz val="10"/>
        <rFont val="Arial"/>
        <family val="2"/>
      </rPr>
      <t>ata on the scroll bar, Su</t>
    </r>
    <r>
      <rPr>
        <b/>
        <u/>
        <sz val="10"/>
        <rFont val="Arial"/>
        <family val="2"/>
      </rPr>
      <t>b</t>
    </r>
    <r>
      <rPr>
        <b/>
        <sz val="10"/>
        <rFont val="Arial"/>
        <family val="2"/>
      </rPr>
      <t xml:space="preserve">totals, remove all </t>
    </r>
  </si>
  <si>
    <t>201112</t>
  </si>
  <si>
    <t>" All provinces" includes Yukon, Northwest Territories and Nunavut</t>
  </si>
  <si>
    <t>HS10 Code</t>
  </si>
  <si>
    <t>HS10 Description</t>
  </si>
  <si>
    <t>Country of Origin</t>
  </si>
  <si>
    <t>Month</t>
  </si>
  <si>
    <t>Unit of Measure</t>
  </si>
  <si>
    <t>Newfoundland and Lab Quantity</t>
  </si>
  <si>
    <t>Prince Edward Island Quantity</t>
  </si>
  <si>
    <t>Nova Scotia Quantity</t>
  </si>
  <si>
    <t>New Brunswick Quantity</t>
  </si>
  <si>
    <t>Quebec Quantity</t>
  </si>
  <si>
    <t>Ontario Quantity</t>
  </si>
  <si>
    <t>Manitoba Quantity</t>
  </si>
  <si>
    <t>Saskatchewan Quantity</t>
  </si>
  <si>
    <t>Alberta Quantity</t>
  </si>
  <si>
    <t>British Columbia Quantity</t>
  </si>
  <si>
    <t>All Provinces Quantity</t>
  </si>
  <si>
    <t>2523.10.00.00</t>
  </si>
  <si>
    <t>Cement clinkers</t>
  </si>
  <si>
    <t>01</t>
  </si>
  <si>
    <t>TNE</t>
  </si>
  <si>
    <t>03</t>
  </si>
  <si>
    <t>04</t>
  </si>
  <si>
    <t>11</t>
  </si>
  <si>
    <t>China Total</t>
  </si>
  <si>
    <t>United Kingdom Total</t>
  </si>
  <si>
    <t>02</t>
  </si>
  <si>
    <t>05</t>
  </si>
  <si>
    <t>06</t>
  </si>
  <si>
    <t>07</t>
  </si>
  <si>
    <t>08</t>
  </si>
  <si>
    <t>09</t>
  </si>
  <si>
    <t>10</t>
  </si>
  <si>
    <t>12</t>
  </si>
  <si>
    <t>United States Total</t>
  </si>
  <si>
    <t>2523.10.00.00 Total</t>
  </si>
  <si>
    <t>2523.21.00.00</t>
  </si>
  <si>
    <t>Portland cement, white, whether or not artificially coloured</t>
  </si>
  <si>
    <t>Australia</t>
  </si>
  <si>
    <t>Australia Total</t>
  </si>
  <si>
    <t>Denmark Total</t>
  </si>
  <si>
    <t>Germany Total</t>
  </si>
  <si>
    <t>Italy Total</t>
  </si>
  <si>
    <t>Mexico Total</t>
  </si>
  <si>
    <t>Thailand Total</t>
  </si>
  <si>
    <t>2523.21.00.00 Total</t>
  </si>
  <si>
    <t>2523.29.00.00</t>
  </si>
  <si>
    <t>Portland cement, o/t white, nes</t>
  </si>
  <si>
    <t>Canada Total</t>
  </si>
  <si>
    <t>Ethiopia</t>
  </si>
  <si>
    <t>Ethiopia Total</t>
  </si>
  <si>
    <t>France Total</t>
  </si>
  <si>
    <t>Japan Total</t>
  </si>
  <si>
    <t>Malaysia</t>
  </si>
  <si>
    <t>Malaysia Total</t>
  </si>
  <si>
    <t>Morocco</t>
  </si>
  <si>
    <t>Morocco Total</t>
  </si>
  <si>
    <t>Panama</t>
  </si>
  <si>
    <t>Panama Total</t>
  </si>
  <si>
    <t>Poland</t>
  </si>
  <si>
    <t>Poland Total</t>
  </si>
  <si>
    <t>Saudi Arabia</t>
  </si>
  <si>
    <t>Saudi Arabia Total</t>
  </si>
  <si>
    <t>South Africa Total</t>
  </si>
  <si>
    <t>South Korea</t>
  </si>
  <si>
    <t>South Korea Total</t>
  </si>
  <si>
    <t>United Arab Emirates Total</t>
  </si>
  <si>
    <t>sum all provinves quantity</t>
  </si>
  <si>
    <t>United States Minor Outlying I</t>
  </si>
  <si>
    <t>United States Minor Outlying I Total</t>
  </si>
  <si>
    <t>2523.29.00.00 Total</t>
  </si>
  <si>
    <t>2523.30.00.00</t>
  </si>
  <si>
    <t>Aluminous cement, ciment fondu</t>
  </si>
  <si>
    <t>Croatia Total</t>
  </si>
  <si>
    <t>Netherlands Total</t>
  </si>
  <si>
    <t>Sweden Total</t>
  </si>
  <si>
    <t>2523.30.00.00 Total</t>
  </si>
  <si>
    <t>2523.90.00.10</t>
  </si>
  <si>
    <t>Hydraulic cement, masonry</t>
  </si>
  <si>
    <t>Belgium Total</t>
  </si>
  <si>
    <t>Czech Republic</t>
  </si>
  <si>
    <t>Czech Republic Total</t>
  </si>
  <si>
    <t>Taiwan Total</t>
  </si>
  <si>
    <t>2523.90.00.10 Total</t>
  </si>
  <si>
    <t>2523.90.00.20</t>
  </si>
  <si>
    <t>Hydraulic cement, oilwell</t>
  </si>
  <si>
    <t>2523.90.00.20 Total</t>
  </si>
  <si>
    <t>2523.90.00.30</t>
  </si>
  <si>
    <t>Hydraulic cement, slag</t>
  </si>
  <si>
    <t>2523.90.00.30 Total</t>
  </si>
  <si>
    <t>2523.90.00.40</t>
  </si>
  <si>
    <t>Hydraulic cement, super sulphated</t>
  </si>
  <si>
    <t>2523.90.00.40 Total</t>
  </si>
  <si>
    <t>2523.90.00.90</t>
  </si>
  <si>
    <t>Hydraulic cement, nes</t>
  </si>
  <si>
    <t>Afghanistan</t>
  </si>
  <si>
    <t>Afghanistan Total</t>
  </si>
  <si>
    <t>Chile</t>
  </si>
  <si>
    <t>Chile Total</t>
  </si>
  <si>
    <t>Finland</t>
  </si>
  <si>
    <t>Finland Total</t>
  </si>
  <si>
    <t>Honduras</t>
  </si>
  <si>
    <t>Honduras Total</t>
  </si>
  <si>
    <t>India Total</t>
  </si>
  <si>
    <t>Lebanon Total</t>
  </si>
  <si>
    <t>Switzerland Total</t>
  </si>
  <si>
    <t>2523.90.00.90 Total</t>
  </si>
  <si>
    <t>Grand Total</t>
  </si>
  <si>
    <t>Source: PCA Market Intelligence, U.S. Geological Survey, U.S. Census Bureau, U.S. Department of Transportation, Federal Highway Administration, U.S. Bureau of Economic Analysis (BEA)</t>
  </si>
  <si>
    <t>* Preliminary Estimates</t>
  </si>
  <si>
    <t>Chicago, Illinois (G)</t>
  </si>
  <si>
    <t xml:space="preserve">1st Time </t>
  </si>
  <si>
    <t>Clinker Capacity**</t>
  </si>
  <si>
    <r>
      <t xml:space="preserve">Shipments from Plant to Terminal </t>
    </r>
    <r>
      <rPr>
        <i/>
        <sz val="9"/>
        <rFont val="Arial"/>
        <family val="2"/>
      </rPr>
      <t>(Bulk only)</t>
    </r>
  </si>
  <si>
    <t>Resources Used in Producing Cement¹</t>
  </si>
  <si>
    <t>Argos USA</t>
  </si>
  <si>
    <t>Cementos Argos S.A.</t>
  </si>
  <si>
    <t>Columbia</t>
  </si>
  <si>
    <t>(G) Designates a greenfield plant.  All other listings reflect expansions</t>
  </si>
  <si>
    <t>Plants using Alternative Fuel</t>
  </si>
  <si>
    <t xml:space="preserve">   Diesel</t>
  </si>
  <si>
    <t xml:space="preserve">   Fuel Oil</t>
  </si>
  <si>
    <t>Middle Distillates**</t>
  </si>
  <si>
    <t>**Collection of Diesel and Fuel Oil individually commenced in 2011</t>
  </si>
  <si>
    <t>(million BTUs per ton)</t>
  </si>
  <si>
    <r>
      <t>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Time</t>
    </r>
    <r>
      <rPr>
        <b/>
        <vertAlign val="superscript"/>
        <sz val="9"/>
        <rFont val="Arial"/>
        <family val="2"/>
      </rPr>
      <t xml:space="preserve"> </t>
    </r>
  </si>
  <si>
    <t>Buyers*</t>
  </si>
  <si>
    <t xml:space="preserve"> Population*</t>
  </si>
  <si>
    <t xml:space="preserve">Student  </t>
  </si>
  <si>
    <t>H. B. Zachry Construction Co.</t>
  </si>
  <si>
    <t>Salt River Materials Group</t>
  </si>
  <si>
    <t>Buzzi Unicem, Inc.</t>
  </si>
  <si>
    <t>American Cement Company</t>
  </si>
  <si>
    <t>Suwannee American Cement</t>
  </si>
  <si>
    <t>2017</t>
  </si>
  <si>
    <t>Deflated</t>
  </si>
  <si>
    <t>(1993$)</t>
  </si>
  <si>
    <t>Percent of Industry</t>
  </si>
  <si>
    <t>** USGS Estimate</t>
  </si>
  <si>
    <t>(Billions 2009$)</t>
  </si>
  <si>
    <t>($2009 Bil )</t>
  </si>
  <si>
    <t>(Billions of $2009)</t>
  </si>
  <si>
    <t>(000, $2009)</t>
  </si>
  <si>
    <t>Source: U.S. Department of Commerce, U.S. Census Bureau</t>
  </si>
  <si>
    <t>(2009=100)</t>
  </si>
  <si>
    <t>Source:  Federal Highway Administration, National Highway Traffic Safety Administration</t>
  </si>
  <si>
    <t>Source: Federal Aviation Administration, National Transportation Safety Board</t>
  </si>
  <si>
    <t>* Includes imported cement and cement made from imported clinker. Excludes Puerto Rico, data may not add to totals due to rounding</t>
  </si>
  <si>
    <t>* Excludes Puerto Rico, data may not add to totals due to rounding, 2012 Preliminary</t>
  </si>
  <si>
    <t>* Includes sales of imported cement. Excludes Puerto Rico, data may not add to totals due to rounding</t>
  </si>
  <si>
    <t>Portland Cement Shipped from U.S. Plants by Type of Product*</t>
  </si>
  <si>
    <t>2018</t>
  </si>
  <si>
    <t>Maryneal, Texas</t>
  </si>
  <si>
    <t>Source:  Annual Survey of Manufacturers, U.S. Census (NAICS 327310)</t>
  </si>
  <si>
    <t>(2009$)</t>
  </si>
  <si>
    <t>Age Distribution of U.S. Clinker Capacity by Process, 2013</t>
  </si>
  <si>
    <t>Source: U.S. Census Bureau, International Cement Review, PCA</t>
  </si>
  <si>
    <t>Demolition*</t>
  </si>
  <si>
    <r>
      <t>Per Capita</t>
    </r>
    <r>
      <rPr>
        <b/>
        <vertAlign val="superscript"/>
        <sz val="9"/>
        <rFont val="Arial"/>
        <family val="2"/>
      </rPr>
      <t>1</t>
    </r>
  </si>
  <si>
    <r>
      <t>Construction</t>
    </r>
    <r>
      <rPr>
        <b/>
        <vertAlign val="superscript"/>
        <sz val="9"/>
        <rFont val="Arial"/>
        <family val="2"/>
      </rPr>
      <t>1</t>
    </r>
  </si>
  <si>
    <r>
      <t>Revenues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</si>
  <si>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6"/>
        <rFont val="Arial"/>
        <family val="2"/>
      </rPr>
      <t>Ages 30-39</t>
    </r>
  </si>
  <si>
    <r>
      <t>Buyers</t>
    </r>
    <r>
      <rPr>
        <b/>
        <vertAlign val="superscript"/>
        <sz val="9"/>
        <rFont val="Arial"/>
        <family val="2"/>
      </rPr>
      <t>1</t>
    </r>
  </si>
  <si>
    <r>
      <t>Capacity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</si>
  <si>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6"/>
        <rFont val="Arial"/>
        <family val="2"/>
      </rPr>
      <t>Employment Based</t>
    </r>
  </si>
  <si>
    <r>
      <rPr>
        <i/>
        <vertAlign val="superscript"/>
        <sz val="6"/>
        <rFont val="Arial"/>
        <family val="2"/>
      </rPr>
      <t>1</t>
    </r>
    <r>
      <rPr>
        <i/>
        <sz val="6"/>
        <rFont val="Arial"/>
        <family val="2"/>
      </rPr>
      <t>Based on nominal value</t>
    </r>
  </si>
  <si>
    <r>
      <t>of Total Public</t>
    </r>
    <r>
      <rPr>
        <b/>
        <vertAlign val="superscript"/>
        <sz val="9"/>
        <rFont val="Arial"/>
        <family val="2"/>
      </rPr>
      <t>1</t>
    </r>
  </si>
  <si>
    <r>
      <t>Authorizations</t>
    </r>
    <r>
      <rPr>
        <b/>
        <vertAlign val="superscript"/>
        <sz val="9"/>
        <rFont val="Arial"/>
        <family val="2"/>
      </rPr>
      <t>1, 2</t>
    </r>
  </si>
  <si>
    <r>
      <t>Spending</t>
    </r>
    <r>
      <rPr>
        <b/>
        <vertAlign val="superscript"/>
        <sz val="9"/>
        <rFont val="Arial"/>
        <family val="2"/>
      </rPr>
      <t>3</t>
    </r>
  </si>
  <si>
    <r>
      <t>2</t>
    </r>
    <r>
      <rPr>
        <i/>
        <sz val="6"/>
        <rFont val="Arial"/>
        <family val="2"/>
      </rPr>
      <t>Data based on planned allocations, not actual funding</t>
    </r>
  </si>
  <si>
    <r>
      <t>3</t>
    </r>
    <r>
      <rPr>
        <i/>
        <sz val="6"/>
        <rFont val="Arial"/>
        <family val="2"/>
      </rPr>
      <t>Includes ARRA Spending</t>
    </r>
  </si>
  <si>
    <t>Sources: U.S. Army Corps of Engineers, Maritime Administration, Bureau of Economic Analysis</t>
  </si>
  <si>
    <t>Source: PCA U.S. Portland Cement Industry: Plant Information Summary</t>
  </si>
  <si>
    <r>
      <t>1</t>
    </r>
    <r>
      <rPr>
        <i/>
        <sz val="6.5"/>
        <rFont val="Arial"/>
        <family val="2"/>
      </rPr>
      <t>Includes Puerto Rico and U.S. Virgin Islands</t>
    </r>
  </si>
  <si>
    <t xml:space="preserve">  Source: U.S. Census Bureau, International Cement Review, United States Geological Survey</t>
  </si>
  <si>
    <r>
      <t>Other</t>
    </r>
    <r>
      <rPr>
        <b/>
        <vertAlign val="superscript"/>
        <sz val="9"/>
        <rFont val="Arial"/>
        <family val="2"/>
      </rPr>
      <t>1</t>
    </r>
  </si>
  <si>
    <t>* Excludes Alaska, Foreign and Puerto Rico</t>
  </si>
  <si>
    <r>
      <t xml:space="preserve"> Population</t>
    </r>
    <r>
      <rPr>
        <b/>
        <vertAlign val="superscript"/>
        <sz val="9"/>
        <rFont val="Arial"/>
        <family val="2"/>
      </rPr>
      <t>1</t>
    </r>
  </si>
  <si>
    <r>
      <t>Population</t>
    </r>
    <r>
      <rPr>
        <b/>
        <vertAlign val="superscript"/>
        <sz val="9"/>
        <rFont val="Arial"/>
        <family val="2"/>
      </rPr>
      <t>2</t>
    </r>
  </si>
  <si>
    <r>
      <t>Top 20 States in Portland Cement Consumption</t>
    </r>
    <r>
      <rPr>
        <b/>
        <vertAlign val="superscript"/>
        <sz val="13"/>
        <color indexed="8"/>
        <rFont val="Arial"/>
        <family val="2"/>
      </rPr>
      <t>1</t>
    </r>
  </si>
  <si>
    <r>
      <t>1</t>
    </r>
    <r>
      <rPr>
        <i/>
        <sz val="6"/>
        <rFont val="Arial"/>
        <family val="2"/>
      </rPr>
      <t>Portland and Masonry. Excludes AK, Foreign and Puerto Rico</t>
    </r>
  </si>
  <si>
    <r>
      <rPr>
        <i/>
        <vertAlign val="superscript"/>
        <sz val="6"/>
        <rFont val="Arial"/>
        <family val="2"/>
      </rPr>
      <t>1</t>
    </r>
    <r>
      <rPr>
        <i/>
        <sz val="6"/>
        <rFont val="Arial"/>
        <family val="2"/>
      </rPr>
      <t>Portland and Masonry</t>
    </r>
  </si>
  <si>
    <t>Source:   U.S. Census Bureau: International Data Base</t>
  </si>
  <si>
    <r>
      <t xml:space="preserve">   Consumption</t>
    </r>
    <r>
      <rPr>
        <b/>
        <vertAlign val="superscript"/>
        <sz val="9"/>
        <color indexed="8"/>
        <rFont val="Arial"/>
        <family val="2"/>
      </rPr>
      <t>1</t>
    </r>
  </si>
  <si>
    <r>
      <t>Ratio</t>
    </r>
    <r>
      <rPr>
        <b/>
        <vertAlign val="superscript"/>
        <sz val="9"/>
        <rFont val="Arial"/>
        <family val="2"/>
      </rPr>
      <t>1</t>
    </r>
  </si>
  <si>
    <t>Source:  PCA Market Intelligence: Apparent Use of Portland Cement by State and Market</t>
  </si>
  <si>
    <t>Sources: PCA Market Intelligence, U.S. Geological Survey, U.S. Census Bureau, CB Commercial and Bureau of Labor Statistics</t>
  </si>
  <si>
    <t>Sources:  PCA Market Intelligence, U.S. Geological Survey, U.S. Census Bureau</t>
  </si>
  <si>
    <t>Sources: PCA Market Intelligence, U.S. Geological Survey, U.S. Census Bureau, U.S. Department of Transportation</t>
  </si>
  <si>
    <r>
      <t>1</t>
    </r>
    <r>
      <rPr>
        <i/>
        <sz val="6"/>
        <rFont val="Arial"/>
        <family val="2"/>
      </rPr>
      <t>Highway Trust Fund ecompasses ISTEA/TEA/SAFETEALU/MAP-21 and subsequent extensions following 2009 expiration</t>
    </r>
  </si>
  <si>
    <t>Martin Marietta Materials, Inc.</t>
  </si>
  <si>
    <t>Sources:  U.S. Census Bureau, U.S. Department of Transportation, CB Commercial, U.S. National Center for Education Statistics, U.S. Department of Health, Bureau of Economic Analysis,</t>
  </si>
  <si>
    <t>Source:  Bureau of Economic Analysis</t>
  </si>
  <si>
    <t>Sources: U.S. Dept. of Labor, U.S. Dept. of Commerce, PCA</t>
  </si>
  <si>
    <t xml:space="preserve">Source: U.S. Geological Survey, PCA U.S. Portland Cement Industry: Plant Information Summary </t>
  </si>
  <si>
    <r>
      <t>Atlantic</t>
    </r>
    <r>
      <rPr>
        <b/>
        <vertAlign val="superscript"/>
        <sz val="9"/>
        <rFont val="Arial"/>
        <family val="2"/>
      </rPr>
      <t>1</t>
    </r>
  </si>
  <si>
    <t>* Equivalent Metric Ton = weighted average of 92%  clinker production plus 8%  finished cement production</t>
  </si>
  <si>
    <t>Cemex (South)</t>
  </si>
  <si>
    <t xml:space="preserve">Cemex </t>
  </si>
  <si>
    <t>Texas Industries</t>
  </si>
  <si>
    <t>American Cement Co. (G)</t>
  </si>
  <si>
    <t>GCC America (G)</t>
  </si>
  <si>
    <t>Holcim (G)</t>
  </si>
  <si>
    <t>Drake Cement (G)</t>
  </si>
  <si>
    <t>Giant Cement</t>
  </si>
  <si>
    <t>Universal Cement (G)</t>
  </si>
  <si>
    <t xml:space="preserve">Chicago, Illinois </t>
  </si>
  <si>
    <t>Giant Cement Holding</t>
  </si>
  <si>
    <t>GCC of America Inc</t>
  </si>
  <si>
    <t>Salt River Materials Group-Phoenix Cement</t>
  </si>
  <si>
    <t>($2009 Bil)</t>
  </si>
  <si>
    <t xml:space="preserve">Eagle Materials </t>
  </si>
  <si>
    <t>Source:  PCA U.S. Labor-Energy Input Survey</t>
  </si>
  <si>
    <t>Source: PCA U.S. Labor-Energy Input Survey</t>
  </si>
  <si>
    <t>Source: PCA U.S. Labor-Energy Input Survey, U.S. Geological Survey</t>
  </si>
  <si>
    <r>
      <rPr>
        <i/>
        <vertAlign val="superscript"/>
        <sz val="6"/>
        <color indexed="8"/>
        <rFont val="Arial"/>
        <family val="2"/>
      </rPr>
      <t>1</t>
    </r>
    <r>
      <rPr>
        <i/>
        <sz val="6"/>
        <color indexed="8"/>
        <rFont val="Arial"/>
        <family val="2"/>
      </rPr>
      <t>U.S. Total excludes AK, Foreign, and Puerto Rico</t>
    </r>
  </si>
  <si>
    <t>**</t>
  </si>
  <si>
    <t>Note: 2013 Preliminary</t>
  </si>
  <si>
    <t xml:space="preserve">Net U.S. Capacity Changes </t>
  </si>
  <si>
    <t>Texas Industries Inc</t>
  </si>
  <si>
    <t>ground to make finished cement.  Clinker comprises approximately 92% of cement's final weight.</t>
  </si>
  <si>
    <t>Placements*</t>
  </si>
  <si>
    <t>* Estimated after 2012</t>
  </si>
  <si>
    <r>
      <rPr>
        <i/>
        <vertAlign val="superscript"/>
        <sz val="6"/>
        <rFont val="Arial"/>
        <family val="2"/>
      </rPr>
      <t>1</t>
    </r>
    <r>
      <rPr>
        <i/>
        <sz val="6"/>
        <rFont val="Arial"/>
        <family val="2"/>
      </rPr>
      <t>2012-2015 are National Center for Education Statistics projections</t>
    </r>
  </si>
  <si>
    <t>Sources: PCA Market Intelligence, U.S. Geological Survey, U.S. Census Bureau, CB Commercial, Bureau of Labor Statistics, Federal Highway Administration, Bureau of</t>
  </si>
  <si>
    <t>Economic Analysis</t>
  </si>
  <si>
    <t>Note: 2015 Air Travelers and Total Landed Cargo are Preliminary Estimates</t>
  </si>
  <si>
    <t>Weighted</t>
  </si>
  <si>
    <t>Value</t>
  </si>
  <si>
    <t>of USD</t>
  </si>
  <si>
    <t>Rig Count</t>
  </si>
  <si>
    <t>U.S. Oil</t>
  </si>
  <si>
    <t>Cement /</t>
  </si>
  <si>
    <t>Active Rig</t>
  </si>
  <si>
    <t>Top 20 MSAs in Portland Cement Consumption</t>
  </si>
  <si>
    <t xml:space="preserve">Bakersfield, CA </t>
  </si>
  <si>
    <t xml:space="preserve">Bloomington, IN </t>
  </si>
  <si>
    <t xml:space="preserve">Bloomington-Normal, IL </t>
  </si>
  <si>
    <t>Bradenton-Sarasota-Venice, FL</t>
  </si>
  <si>
    <t xml:space="preserve">Cape Coral-Fort Myers, FL </t>
  </si>
  <si>
    <t xml:space="preserve">Champaign-Urbana, IL </t>
  </si>
  <si>
    <t xml:space="preserve">Cincinnati-Middletown, OH-KY-IN </t>
  </si>
  <si>
    <t xml:space="preserve">Columbus, IN </t>
  </si>
  <si>
    <t xml:space="preserve">Danville, IL </t>
  </si>
  <si>
    <t xml:space="preserve">Davenport-Moline-Rock Island, IA-IL </t>
  </si>
  <si>
    <t xml:space="preserve">Decatur, IL </t>
  </si>
  <si>
    <t xml:space="preserve">Deltona-Daytona Beach-Ormond Beach, FL </t>
  </si>
  <si>
    <t xml:space="preserve">El Centro, CA </t>
  </si>
  <si>
    <t xml:space="preserve">Elkhart-Goshen, IN </t>
  </si>
  <si>
    <t xml:space="preserve">Evansville, IN-KY </t>
  </si>
  <si>
    <t xml:space="preserve">Fort Walton Beach-Crestview-Destin, FL </t>
  </si>
  <si>
    <t xml:space="preserve">Fort Wayne, IN </t>
  </si>
  <si>
    <t xml:space="preserve">Gainesville, FL </t>
  </si>
  <si>
    <t xml:space="preserve">Greenville-Anderson-Mauldin, SC </t>
  </si>
  <si>
    <t xml:space="preserve">Honolulu, HI </t>
  </si>
  <si>
    <t xml:space="preserve">Indianapolis-Carmel, IN </t>
  </si>
  <si>
    <t xml:space="preserve">Jacksonville, FL </t>
  </si>
  <si>
    <t xml:space="preserve">Kankakee-Bradley, IL </t>
  </si>
  <si>
    <t xml:space="preserve">Kokomo, IN </t>
  </si>
  <si>
    <t xml:space="preserve">Lafayette, IN </t>
  </si>
  <si>
    <t xml:space="preserve">Lakeland-Winter Haven, FL  </t>
  </si>
  <si>
    <t xml:space="preserve">Los Angeles-Long Beach-Santa Ana, CA </t>
  </si>
  <si>
    <t xml:space="preserve">Louisville-Jefferson County, KY-IN </t>
  </si>
  <si>
    <t xml:space="preserve">Miami-Fort Lauderdale-Pompano Beach, FL </t>
  </si>
  <si>
    <t xml:space="preserve">Michigan City-La Porte, IN </t>
  </si>
  <si>
    <t xml:space="preserve">Muncie, IN </t>
  </si>
  <si>
    <t xml:space="preserve">Naples-Marco Island, FL </t>
  </si>
  <si>
    <t xml:space="preserve">Ocala, FL </t>
  </si>
  <si>
    <t xml:space="preserve">Orlando-Kissimmee, FL </t>
  </si>
  <si>
    <t xml:space="preserve">Oxnard-Thousand Oaks-Ventura, CA </t>
  </si>
  <si>
    <t xml:space="preserve">Palm Bay-Melbourne-Titusville, FL </t>
  </si>
  <si>
    <t xml:space="preserve">Panama City-Lynn Haven, FL </t>
  </si>
  <si>
    <t xml:space="preserve">Pensacola-Ferry Pass-Brent, FL </t>
  </si>
  <si>
    <t xml:space="preserve">Peoria, IL </t>
  </si>
  <si>
    <t xml:space="preserve">Port St. Lucie, FL </t>
  </si>
  <si>
    <t xml:space="preserve">Punta Gorda, FL </t>
  </si>
  <si>
    <t xml:space="preserve">Riverside-San Bernardino-Ontario, CA </t>
  </si>
  <si>
    <t xml:space="preserve">Rockford, IL </t>
  </si>
  <si>
    <t xml:space="preserve">San Diego-Carlsbad-San Marcos, CA </t>
  </si>
  <si>
    <t xml:space="preserve">San Luis Obispo-Paso Robles, CA </t>
  </si>
  <si>
    <t xml:space="preserve">Santa Barbara-Santa Maria-Goleta, CA </t>
  </si>
  <si>
    <t xml:space="preserve">Sebastian-Vero Beach, FL </t>
  </si>
  <si>
    <t xml:space="preserve">South Bend-Mishawaka, IN-MI </t>
  </si>
  <si>
    <t xml:space="preserve">Springfield, IL </t>
  </si>
  <si>
    <t xml:space="preserve">St. Louis, MO-IL </t>
  </si>
  <si>
    <t xml:space="preserve">Tallahassee, FL </t>
  </si>
  <si>
    <t xml:space="preserve">Tampa-St. Petersburg-Clearwater, FL </t>
  </si>
  <si>
    <t xml:space="preserve">Terre Haute, IN </t>
  </si>
  <si>
    <t xml:space="preserve">Abilene, TX </t>
  </si>
  <si>
    <t xml:space="preserve">Akron, OH </t>
  </si>
  <si>
    <t xml:space="preserve">Albany, GA </t>
  </si>
  <si>
    <t xml:space="preserve">Albany-Schenectady-Troy, NY </t>
  </si>
  <si>
    <t xml:space="preserve">Albuquerque, NM </t>
  </si>
  <si>
    <t xml:space="preserve">Alexandria, LA </t>
  </si>
  <si>
    <t xml:space="preserve">Allentown-Bethlehem-Easton, PA-NJ </t>
  </si>
  <si>
    <t xml:space="preserve">Altoona, PA </t>
  </si>
  <si>
    <t xml:space="preserve">Amarillo, TX </t>
  </si>
  <si>
    <t xml:space="preserve">Ames, IA </t>
  </si>
  <si>
    <t xml:space="preserve">Ann Arbor, MI </t>
  </si>
  <si>
    <t xml:space="preserve">Anniston-Oxford, AL </t>
  </si>
  <si>
    <t xml:space="preserve">Appleton, WI </t>
  </si>
  <si>
    <t xml:space="preserve">Asheville, NC </t>
  </si>
  <si>
    <t xml:space="preserve">Athens-Clarke County, GA </t>
  </si>
  <si>
    <t xml:space="preserve">Atlanta-Sandy Springs-Marietta, GA </t>
  </si>
  <si>
    <t xml:space="preserve">Atlantic City-Hammonton, NJ </t>
  </si>
  <si>
    <t xml:space="preserve">Auburn-Opelika, AL </t>
  </si>
  <si>
    <t xml:space="preserve">Augusta-Richmond County, GA-SC </t>
  </si>
  <si>
    <t xml:space="preserve">Austin-Round Rock, TX </t>
  </si>
  <si>
    <t xml:space="preserve">Baltimore-Towson, MD </t>
  </si>
  <si>
    <t xml:space="preserve">Bangor, ME </t>
  </si>
  <si>
    <t xml:space="preserve">Barnstable Town, MA </t>
  </si>
  <si>
    <t xml:space="preserve">Baton Rouge, LA </t>
  </si>
  <si>
    <t xml:space="preserve">Battle Creek, MI </t>
  </si>
  <si>
    <t xml:space="preserve">Bay City, MI </t>
  </si>
  <si>
    <t xml:space="preserve">Beaumont-Port Arthur, TX </t>
  </si>
  <si>
    <t xml:space="preserve">Bellingham, WA </t>
  </si>
  <si>
    <t xml:space="preserve">Bend, OR </t>
  </si>
  <si>
    <t xml:space="preserve">Billings, MT </t>
  </si>
  <si>
    <t xml:space="preserve">Binghamton, NY </t>
  </si>
  <si>
    <t xml:space="preserve">Birmingham-Hoover, AL </t>
  </si>
  <si>
    <t xml:space="preserve">Bismarck, ND </t>
  </si>
  <si>
    <t xml:space="preserve">Blacksburg-Christiansburg-Radford, VA </t>
  </si>
  <si>
    <t xml:space="preserve">Boise City-Nampa, ID </t>
  </si>
  <si>
    <t xml:space="preserve">Boston-Cambridge-Quincy, MA-NH </t>
  </si>
  <si>
    <t xml:space="preserve">Boulder, CO </t>
  </si>
  <si>
    <t xml:space="preserve">Bowling Green, KY </t>
  </si>
  <si>
    <t xml:space="preserve">Bremerton-Silverdale, WA </t>
  </si>
  <si>
    <t xml:space="preserve">Bridgeport-Stamford-Norwalk, CT </t>
  </si>
  <si>
    <t xml:space="preserve">Brownsville-Harlingen, TX </t>
  </si>
  <si>
    <t xml:space="preserve">Brunswick, GA </t>
  </si>
  <si>
    <t>Buffalo-Niagara Falls, NY</t>
  </si>
  <si>
    <t xml:space="preserve">Burlington, NC </t>
  </si>
  <si>
    <t xml:space="preserve">Burlington-South Burlington, VT </t>
  </si>
  <si>
    <t xml:space="preserve">Canton-Massillon, OH </t>
  </si>
  <si>
    <t xml:space="preserve">Carson City, NV </t>
  </si>
  <si>
    <t xml:space="preserve">Casper, WY </t>
  </si>
  <si>
    <t xml:space="preserve">Cedar Rapids, IA </t>
  </si>
  <si>
    <t xml:space="preserve">Charleston, WV </t>
  </si>
  <si>
    <t>Charleston-North Charleston-Summerville, SC</t>
  </si>
  <si>
    <t xml:space="preserve">Charlotte-Gastonia-Concord, NC-SC </t>
  </si>
  <si>
    <t xml:space="preserve">Charlottesville, VA </t>
  </si>
  <si>
    <t xml:space="preserve">Chattanooga, TN-GA </t>
  </si>
  <si>
    <t xml:space="preserve">Cheyenne, WY </t>
  </si>
  <si>
    <t xml:space="preserve">Chicago-Naperville-Joliet, IL-IN-WI </t>
  </si>
  <si>
    <t xml:space="preserve">Chico, CA </t>
  </si>
  <si>
    <t xml:space="preserve">Clarksville, TN-KY </t>
  </si>
  <si>
    <t xml:space="preserve">Cleveland, TN </t>
  </si>
  <si>
    <t xml:space="preserve">Cleveland-Elyria-Mentor, OH </t>
  </si>
  <si>
    <t xml:space="preserve">Coeur d'Alene, ID </t>
  </si>
  <si>
    <t xml:space="preserve">College Station-Bryan, TX </t>
  </si>
  <si>
    <t xml:space="preserve">Colorado Springs, CO </t>
  </si>
  <si>
    <t xml:space="preserve">Columbia, MO </t>
  </si>
  <si>
    <t xml:space="preserve">Columbia, SC </t>
  </si>
  <si>
    <t xml:space="preserve">Columbus, GA-AL </t>
  </si>
  <si>
    <t xml:space="preserve">Columbus, OH </t>
  </si>
  <si>
    <t xml:space="preserve">Corpus Christi, TX </t>
  </si>
  <si>
    <t xml:space="preserve">Corvallis, OR </t>
  </si>
  <si>
    <t xml:space="preserve">Cumberland, MD-WV </t>
  </si>
  <si>
    <t xml:space="preserve">Dallas-Fort Worth-Arlington, TX </t>
  </si>
  <si>
    <t xml:space="preserve">Dalton, GA </t>
  </si>
  <si>
    <t xml:space="preserve">Danville, VA </t>
  </si>
  <si>
    <t xml:space="preserve">Dayton, OH </t>
  </si>
  <si>
    <t xml:space="preserve">Decatur, AL </t>
  </si>
  <si>
    <t xml:space="preserve">Denver-Aurora, CO </t>
  </si>
  <si>
    <t xml:space="preserve">Des Moines-West Des Moines, IA </t>
  </si>
  <si>
    <t xml:space="preserve">Detroit-Warren-Livonia, MI </t>
  </si>
  <si>
    <t xml:space="preserve">Dothan, AL </t>
  </si>
  <si>
    <t xml:space="preserve">Dover, DE </t>
  </si>
  <si>
    <t xml:space="preserve">Dubuque, IA </t>
  </si>
  <si>
    <t xml:space="preserve">Duluth, MN-WI </t>
  </si>
  <si>
    <t>Durham, NC</t>
  </si>
  <si>
    <t xml:space="preserve">Eau Claire, WI </t>
  </si>
  <si>
    <t xml:space="preserve">El Paso, TX </t>
  </si>
  <si>
    <t xml:space="preserve">Elizabethtown, KY </t>
  </si>
  <si>
    <t xml:space="preserve">Elmira, NY </t>
  </si>
  <si>
    <t xml:space="preserve">Erie, PA </t>
  </si>
  <si>
    <t xml:space="preserve">Eugene-Springfield, OR </t>
  </si>
  <si>
    <t xml:space="preserve">Fargo, ND-MN </t>
  </si>
  <si>
    <t xml:space="preserve">Farmington, NM </t>
  </si>
  <si>
    <t xml:space="preserve">Fayetteville, NC </t>
  </si>
  <si>
    <t>Fayetteville-Springdale-Rogers, AR-MO</t>
  </si>
  <si>
    <t xml:space="preserve">Flagstaff, AZ </t>
  </si>
  <si>
    <t xml:space="preserve">Flint, MI </t>
  </si>
  <si>
    <t xml:space="preserve">Florence, SC </t>
  </si>
  <si>
    <t>Florence-Muscle Shoals, AL</t>
  </si>
  <si>
    <t xml:space="preserve">Fond du Lac, WI </t>
  </si>
  <si>
    <t xml:space="preserve">Fort Collins-Loveland, CO </t>
  </si>
  <si>
    <t xml:space="preserve">Fort Smith, AR-OK </t>
  </si>
  <si>
    <t xml:space="preserve">Fresno, CA </t>
  </si>
  <si>
    <t xml:space="preserve">Gadsden, AL </t>
  </si>
  <si>
    <t xml:space="preserve">Gainesville, GA </t>
  </si>
  <si>
    <t xml:space="preserve">Glens Falls, NY </t>
  </si>
  <si>
    <t xml:space="preserve">Goldsboro, NC </t>
  </si>
  <si>
    <t xml:space="preserve">Grand Forks, ND-MN </t>
  </si>
  <si>
    <t xml:space="preserve">Grand Junction, CO </t>
  </si>
  <si>
    <t xml:space="preserve">Grand Rapids-Wyoming, MI </t>
  </si>
  <si>
    <t xml:space="preserve">Great Falls, MT </t>
  </si>
  <si>
    <t xml:space="preserve">Greeley, CO </t>
  </si>
  <si>
    <t xml:space="preserve">Green Bay, WI </t>
  </si>
  <si>
    <t xml:space="preserve">Greensboro-High Point, NC </t>
  </si>
  <si>
    <t xml:space="preserve">Greenville, NC </t>
  </si>
  <si>
    <t xml:space="preserve">Gulfport-Biloxi, MS </t>
  </si>
  <si>
    <t xml:space="preserve">Hagerstown-Martinsburg, MD-WV </t>
  </si>
  <si>
    <t xml:space="preserve">Hanford-Corcoran, CA </t>
  </si>
  <si>
    <t xml:space="preserve">Harrisburg-Carlisle, PA </t>
  </si>
  <si>
    <t xml:space="preserve">Harrisonburg, VA </t>
  </si>
  <si>
    <t xml:space="preserve">Hartford-West Hartford-East Hartford, CT </t>
  </si>
  <si>
    <t xml:space="preserve">Hattiesburg, MS </t>
  </si>
  <si>
    <t xml:space="preserve">Hickory-Lenoir-Morganton, NC </t>
  </si>
  <si>
    <t xml:space="preserve">Hinesville-Fort Stewart, GA </t>
  </si>
  <si>
    <t xml:space="preserve">Hot Springs, AR </t>
  </si>
  <si>
    <t xml:space="preserve">Houma-Bayou Cane-Thibodaux, LA </t>
  </si>
  <si>
    <t xml:space="preserve">Houston-Sugar Land-Baytown, TX </t>
  </si>
  <si>
    <t xml:space="preserve">Huntington-Ashland, WV-KY-OH </t>
  </si>
  <si>
    <t xml:space="preserve">Huntsville, AL </t>
  </si>
  <si>
    <t xml:space="preserve">Idaho Falls, ID </t>
  </si>
  <si>
    <t xml:space="preserve">Iowa City, IA </t>
  </si>
  <si>
    <t xml:space="preserve">Ithaca, NY </t>
  </si>
  <si>
    <t xml:space="preserve">Jackson, MI </t>
  </si>
  <si>
    <t xml:space="preserve">Jackson, MS </t>
  </si>
  <si>
    <t xml:space="preserve">Jackson, TN </t>
  </si>
  <si>
    <t xml:space="preserve">Jacksonville, NC </t>
  </si>
  <si>
    <t xml:space="preserve">Janesville, WI </t>
  </si>
  <si>
    <t xml:space="preserve">Jefferson City, MO </t>
  </si>
  <si>
    <t xml:space="preserve">Johnson City, TN </t>
  </si>
  <si>
    <t xml:space="preserve">Johnstown, PA </t>
  </si>
  <si>
    <t xml:space="preserve">Jonesboro, AR </t>
  </si>
  <si>
    <t xml:space="preserve">Joplin, MO </t>
  </si>
  <si>
    <t xml:space="preserve">Kalamazoo-Portage, MI </t>
  </si>
  <si>
    <t xml:space="preserve">Kansas City, MO-KS </t>
  </si>
  <si>
    <t xml:space="preserve">Kennewick-Pasco-Richland, WA </t>
  </si>
  <si>
    <t xml:space="preserve">Killeen-Temple-Fort Hood, TX </t>
  </si>
  <si>
    <t xml:space="preserve">Kingsport-Bristol-Bristol, TN-VA </t>
  </si>
  <si>
    <t xml:space="preserve">Kingston, NY </t>
  </si>
  <si>
    <t xml:space="preserve">Knoxville, TN </t>
  </si>
  <si>
    <t xml:space="preserve">La Crosse, WI-MN </t>
  </si>
  <si>
    <t xml:space="preserve">Lafayette, LA </t>
  </si>
  <si>
    <t xml:space="preserve">Lake Charles, LA </t>
  </si>
  <si>
    <t xml:space="preserve">Lancaster, PA </t>
  </si>
  <si>
    <t xml:space="preserve">Lansing-East Lansing, MI </t>
  </si>
  <si>
    <t xml:space="preserve">Laredo, TX </t>
  </si>
  <si>
    <t xml:space="preserve">Las Cruces, NM </t>
  </si>
  <si>
    <t xml:space="preserve">Las Vegas-Paradise, NV </t>
  </si>
  <si>
    <t xml:space="preserve">Lawrence, KS </t>
  </si>
  <si>
    <t xml:space="preserve">Lawton, OK </t>
  </si>
  <si>
    <t xml:space="preserve">Lebanon, PA </t>
  </si>
  <si>
    <t xml:space="preserve">Lewiston, ID-WA </t>
  </si>
  <si>
    <t xml:space="preserve">Lewiston-Auburn, ME </t>
  </si>
  <si>
    <t xml:space="preserve">Lexington-Fayette, KY </t>
  </si>
  <si>
    <t xml:space="preserve">Lima, OH </t>
  </si>
  <si>
    <t xml:space="preserve">Lincoln, NE </t>
  </si>
  <si>
    <t xml:space="preserve">Little Rock-North Little Rock-Conway, AR </t>
  </si>
  <si>
    <t xml:space="preserve">Logan, UT-ID </t>
  </si>
  <si>
    <t xml:space="preserve">Longview, TX </t>
  </si>
  <si>
    <t xml:space="preserve">Longview, WA </t>
  </si>
  <si>
    <t xml:space="preserve">Lubbock, TX </t>
  </si>
  <si>
    <t xml:space="preserve">Lynchburg, VA </t>
  </si>
  <si>
    <t xml:space="preserve">Macon, GA </t>
  </si>
  <si>
    <t xml:space="preserve">Madera, CA </t>
  </si>
  <si>
    <t xml:space="preserve">Madison, WI </t>
  </si>
  <si>
    <t xml:space="preserve">Manchester-Nashua, NH </t>
  </si>
  <si>
    <t xml:space="preserve">Mansfield, OH </t>
  </si>
  <si>
    <t xml:space="preserve">McAllen-Edinburg-Mission, TX </t>
  </si>
  <si>
    <t xml:space="preserve">Medford, OR </t>
  </si>
  <si>
    <t xml:space="preserve">Memphis, TN-MS-AR </t>
  </si>
  <si>
    <t xml:space="preserve">Merced, CA </t>
  </si>
  <si>
    <t xml:space="preserve">Midland, TX </t>
  </si>
  <si>
    <t xml:space="preserve">Milwaukee-Waukesha-West Allis, WI </t>
  </si>
  <si>
    <t xml:space="preserve">Minneapolis-St. Paul-Bloomington, MN-WI </t>
  </si>
  <si>
    <t xml:space="preserve">Missoula, MT </t>
  </si>
  <si>
    <t xml:space="preserve">Mobile, AL </t>
  </si>
  <si>
    <t xml:space="preserve">Modesto, CA </t>
  </si>
  <si>
    <t xml:space="preserve">Monroe, LA </t>
  </si>
  <si>
    <t xml:space="preserve">Monroe, MI </t>
  </si>
  <si>
    <t xml:space="preserve">Montgomery, AL </t>
  </si>
  <si>
    <t xml:space="preserve">Morgantown, WV </t>
  </si>
  <si>
    <t xml:space="preserve">Morristown, TN </t>
  </si>
  <si>
    <t xml:space="preserve">Mount Vernon-Anacortes, WA </t>
  </si>
  <si>
    <t xml:space="preserve">Muskegon-Norton Shores, MI </t>
  </si>
  <si>
    <t>Myrtle Beach-North Myrtle Beach-Conway, SC</t>
  </si>
  <si>
    <t xml:space="preserve">Napa, CA </t>
  </si>
  <si>
    <t xml:space="preserve">Nashville-Davidson--Murfreesboro-Franklin, TN </t>
  </si>
  <si>
    <t xml:space="preserve">New Haven-Milford, CT </t>
  </si>
  <si>
    <t xml:space="preserve">New Orleans-Metairie-Kenner, LA </t>
  </si>
  <si>
    <t>New York-Northern New Jersey-Long Island, NY-NJ-PA</t>
  </si>
  <si>
    <t xml:space="preserve">Niles-Benton Harbor, MI </t>
  </si>
  <si>
    <t xml:space="preserve">Norwich-New London, CT </t>
  </si>
  <si>
    <t xml:space="preserve">Ocean City, NJ </t>
  </si>
  <si>
    <t xml:space="preserve">Odessa, TX </t>
  </si>
  <si>
    <t xml:space="preserve">Ogden-Clearfield, UT </t>
  </si>
  <si>
    <t xml:space="preserve">Oklahoma City, OK </t>
  </si>
  <si>
    <t xml:space="preserve">Olympia, WA </t>
  </si>
  <si>
    <t xml:space="preserve">Omaha-Council Bluffs, NE-IA </t>
  </si>
  <si>
    <t xml:space="preserve">Oshkosh-Neenah, WI </t>
  </si>
  <si>
    <t xml:space="preserve">Owensboro, KY </t>
  </si>
  <si>
    <t xml:space="preserve">Parkersburg-Marietta-Vienna, WV-OH </t>
  </si>
  <si>
    <t xml:space="preserve">Philadelphia-Camden-Wilmington, PA-NJ-DE-MD </t>
  </si>
  <si>
    <t xml:space="preserve">Phoenix-Mesa-Scottsdale, AZ </t>
  </si>
  <si>
    <t xml:space="preserve">Pine Bluff, AR </t>
  </si>
  <si>
    <t xml:space="preserve">Pittsburgh, PA </t>
  </si>
  <si>
    <t xml:space="preserve">Pittsfield, MA </t>
  </si>
  <si>
    <t xml:space="preserve">Pocatello, ID </t>
  </si>
  <si>
    <t xml:space="preserve">Portland-South Portland-Biddeford, ME </t>
  </si>
  <si>
    <t xml:space="preserve">Portland-Vancouver-Beaverton, OR-WA </t>
  </si>
  <si>
    <t xml:space="preserve">Poughkeepsie-Newburgh-Middletown, NY </t>
  </si>
  <si>
    <t xml:space="preserve">Prescott, AZ </t>
  </si>
  <si>
    <t xml:space="preserve">Providence-New Bedford-Fall River, RI-MA </t>
  </si>
  <si>
    <t xml:space="preserve">Provo-Orem, UT </t>
  </si>
  <si>
    <t xml:space="preserve">Pueblo, CO </t>
  </si>
  <si>
    <t xml:space="preserve">Racine, WI </t>
  </si>
  <si>
    <t xml:space="preserve">Raleigh-Cary, NC </t>
  </si>
  <si>
    <t xml:space="preserve">Rapid City, SD </t>
  </si>
  <si>
    <t xml:space="preserve">Reading, PA </t>
  </si>
  <si>
    <t xml:space="preserve">Redding, CA </t>
  </si>
  <si>
    <t xml:space="preserve">Reno-Sparks, NV </t>
  </si>
  <si>
    <t xml:space="preserve">Richmond, VA </t>
  </si>
  <si>
    <t xml:space="preserve">Roanoke, VA </t>
  </si>
  <si>
    <t xml:space="preserve">Rochester, MN </t>
  </si>
  <si>
    <t xml:space="preserve">Rochester, NY </t>
  </si>
  <si>
    <t xml:space="preserve">Rocky Mount, NC </t>
  </si>
  <si>
    <t xml:space="preserve">Rome, GA </t>
  </si>
  <si>
    <t xml:space="preserve">Sacramento--Arden-Arcade--Roseville, CA </t>
  </si>
  <si>
    <t xml:space="preserve">Saginaw-Saginaw Township North, MI </t>
  </si>
  <si>
    <t xml:space="preserve">Salem, OR </t>
  </si>
  <si>
    <t xml:space="preserve">Salinas, CA </t>
  </si>
  <si>
    <t xml:space="preserve">Salisbury, MD </t>
  </si>
  <si>
    <t xml:space="preserve">Salt Lake City, UT </t>
  </si>
  <si>
    <t xml:space="preserve">San Angelo, TX </t>
  </si>
  <si>
    <t xml:space="preserve">San Antonio, TX </t>
  </si>
  <si>
    <t xml:space="preserve">San Francisco-Oakland-Fremont, CA </t>
  </si>
  <si>
    <t xml:space="preserve">San Jose-Sunnyvale-Santa Clara, CA </t>
  </si>
  <si>
    <t xml:space="preserve">Sandusky, OH </t>
  </si>
  <si>
    <t xml:space="preserve">Santa Cruz-Watsonville, CA </t>
  </si>
  <si>
    <t xml:space="preserve">Santa Fe, NM </t>
  </si>
  <si>
    <t xml:space="preserve">Santa Rosa-Petaluma, CA </t>
  </si>
  <si>
    <t xml:space="preserve">Savannah, GA </t>
  </si>
  <si>
    <t xml:space="preserve">Scranton--Wilkes-Barre, PA </t>
  </si>
  <si>
    <t xml:space="preserve">Seattle-Tacoma-Bellevue, WA </t>
  </si>
  <si>
    <t xml:space="preserve">Sheboygan, WI </t>
  </si>
  <si>
    <t xml:space="preserve">Sherman-Denison, TX </t>
  </si>
  <si>
    <t xml:space="preserve">Shreveport-Bossier City, LA </t>
  </si>
  <si>
    <t xml:space="preserve">Sioux City, IA-NE-SD </t>
  </si>
  <si>
    <t xml:space="preserve">Sioux Falls, SD </t>
  </si>
  <si>
    <t xml:space="preserve">Spartanburg, SC </t>
  </si>
  <si>
    <t xml:space="preserve">Spokane, WA </t>
  </si>
  <si>
    <t xml:space="preserve">Springfield, MA </t>
  </si>
  <si>
    <t xml:space="preserve">Springfield, MO </t>
  </si>
  <si>
    <t xml:space="preserve">Springfield, OH </t>
  </si>
  <si>
    <t xml:space="preserve">St. Cloud, MN </t>
  </si>
  <si>
    <t xml:space="preserve">St. George, UT </t>
  </si>
  <si>
    <t xml:space="preserve">St. Joseph, MO-KS </t>
  </si>
  <si>
    <t xml:space="preserve">State College, PA </t>
  </si>
  <si>
    <t xml:space="preserve">Stockton, CA </t>
  </si>
  <si>
    <t xml:space="preserve">Sumter, SC </t>
  </si>
  <si>
    <t xml:space="preserve">Syracuse, NY </t>
  </si>
  <si>
    <t>Texarkana, TX-Texarkana, AR</t>
  </si>
  <si>
    <t xml:space="preserve">Toledo, OH </t>
  </si>
  <si>
    <t xml:space="preserve">Topeka, KS </t>
  </si>
  <si>
    <t xml:space="preserve">Trenton-Ewing, NJ </t>
  </si>
  <si>
    <t xml:space="preserve">Tucson, AZ </t>
  </si>
  <si>
    <t xml:space="preserve">Tulsa, OK </t>
  </si>
  <si>
    <t xml:space="preserve">Tuscaloosa, AL </t>
  </si>
  <si>
    <t xml:space="preserve">Tyler, TX </t>
  </si>
  <si>
    <t xml:space="preserve">Utica-Rome, NY </t>
  </si>
  <si>
    <t xml:space="preserve">Valdosta, GA </t>
  </si>
  <si>
    <t xml:space="preserve">Vallejo-Fairfield, CA </t>
  </si>
  <si>
    <t xml:space="preserve">Victoria, TX </t>
  </si>
  <si>
    <t xml:space="preserve">Vineland-Millville-Bridgeton, NJ </t>
  </si>
  <si>
    <t>Virginia Beach-Norfolk-Newport News, VA-NC</t>
  </si>
  <si>
    <t xml:space="preserve">Visalia-Porterville, CA </t>
  </si>
  <si>
    <t xml:space="preserve">Waco, TX </t>
  </si>
  <si>
    <t xml:space="preserve">Warner Robins, GA </t>
  </si>
  <si>
    <t>Washington-Arlington-Alexandria, DC-VA-MD-WV</t>
  </si>
  <si>
    <t xml:space="preserve">Waterloo-Cedar Falls, IA </t>
  </si>
  <si>
    <t xml:space="preserve">Wausau, WI </t>
  </si>
  <si>
    <t>Weirton-Steubenville, WV-OH</t>
  </si>
  <si>
    <t xml:space="preserve">Wenatchee, WA </t>
  </si>
  <si>
    <t xml:space="preserve">Wheeling, WV-OH </t>
  </si>
  <si>
    <t xml:space="preserve">Wichita Falls, TX </t>
  </si>
  <si>
    <t xml:space="preserve">Wichita, KS </t>
  </si>
  <si>
    <t xml:space="preserve">Williamsport, PA </t>
  </si>
  <si>
    <t xml:space="preserve">Wilmington, NC </t>
  </si>
  <si>
    <t>Winchester, VA-WV</t>
  </si>
  <si>
    <t xml:space="preserve">Winston-Salem, NC </t>
  </si>
  <si>
    <t xml:space="preserve">Worcester, MA </t>
  </si>
  <si>
    <t xml:space="preserve">Yakima, WA </t>
  </si>
  <si>
    <t xml:space="preserve">York-Hanover, PA </t>
  </si>
  <si>
    <t xml:space="preserve">Youngstown-Warren-Boardman, OH-PA </t>
  </si>
  <si>
    <t xml:space="preserve">Yuba City, CA </t>
  </si>
  <si>
    <t xml:space="preserve">Yuma, AZ </t>
  </si>
  <si>
    <t>MSA</t>
  </si>
  <si>
    <t>Supplementary Cementitious Materials (SCM)</t>
  </si>
  <si>
    <t>Fly Ash</t>
  </si>
  <si>
    <t>Slag Cement</t>
  </si>
  <si>
    <t>Coal as % of</t>
  </si>
  <si>
    <t>U.S. Electrical Generation</t>
  </si>
  <si>
    <t>WTI Oil Price</t>
  </si>
  <si>
    <t>(Major Currencies Index)</t>
  </si>
  <si>
    <t>Payment Share</t>
  </si>
  <si>
    <t>of Household</t>
  </si>
  <si>
    <t>Income</t>
  </si>
  <si>
    <t>Education Construction</t>
  </si>
  <si>
    <t>Education</t>
  </si>
  <si>
    <t>School Age</t>
  </si>
  <si>
    <t>Student</t>
  </si>
  <si>
    <t>Cement Tons</t>
  </si>
  <si>
    <t>Medical</t>
  </si>
  <si>
    <t>Insured</t>
  </si>
  <si>
    <t>Educational</t>
  </si>
  <si>
    <t>Medical Construction</t>
  </si>
  <si>
    <t>(Average MPG)</t>
  </si>
  <si>
    <t>(Dollars Per Barrel)</t>
  </si>
  <si>
    <t>Sources: PCA Market Intelligence: Apparent Use of Portland Cement &amp; Construction Put-In-Place Trend Analysis, U.S. Census Bureau</t>
  </si>
  <si>
    <t>Sources: National Center for Education Statistics, PCA Market Intelligence: Apparent Use of Portland Cement &amp; Construction Put-In-Place Trend Analysis, U.S. Census Bureau</t>
  </si>
  <si>
    <t>Source: PCA Market Intelligence: 2000-2015 Trend Analysis of Portland Cement Usage with Projections through 2020</t>
  </si>
  <si>
    <t>U.S. Energy Information Administration</t>
  </si>
  <si>
    <t>Sources: Baker Hughes Incorporated, PCA Market Intelligence: Apparent Use of Portland Cement &amp; Construction Put-In-Place Trend Analysis,</t>
  </si>
  <si>
    <t xml:space="preserve">   (Cents per Gallon)</t>
  </si>
  <si>
    <t>(Cents per Gallon)</t>
  </si>
  <si>
    <t>(Per Million Drivers)</t>
  </si>
  <si>
    <t>($ per Passenger)</t>
  </si>
  <si>
    <t>(000 Tons)</t>
  </si>
  <si>
    <t>Curative Care</t>
  </si>
  <si>
    <t>Occupancy</t>
  </si>
  <si>
    <t xml:space="preserve">(% of </t>
  </si>
  <si>
    <t>Available Beds)</t>
  </si>
  <si>
    <t>(% of Steel Production)</t>
  </si>
  <si>
    <t>Electric</t>
  </si>
  <si>
    <t>Arc Furnaces</t>
  </si>
  <si>
    <t>Basic Oxygen</t>
  </si>
  <si>
    <t>Furnaces</t>
  </si>
  <si>
    <t>Sources: American Coal Ash Association, Slag Cement Association, U.S. Energy Information Administration. U.S. Geological Survey</t>
  </si>
  <si>
    <t>per Million Construction $</t>
  </si>
  <si>
    <t>by adding expansions and subtracting only announced permanent closures.</t>
  </si>
  <si>
    <t>**Reflects Capacity Adjustments through 12/31/2015</t>
  </si>
  <si>
    <t>¹ Count reflects clinker-producing plants only</t>
  </si>
  <si>
    <t>* Years 2011-2012, 2014-2015 are estimates calculated from base years 2010 and 2013, respectively, adding expansions and subtracting only announced permanent closures.</t>
  </si>
  <si>
    <t xml:space="preserve">LafargeHolcim </t>
  </si>
  <si>
    <t>Lehigh Hanson, Inc.</t>
  </si>
  <si>
    <t>CalPortland Company</t>
  </si>
  <si>
    <t>Argos USA Corporation</t>
  </si>
  <si>
    <t>St. Marys Cement Inc (U.S.)/VCNA</t>
  </si>
  <si>
    <t>Oldcastle Materials</t>
  </si>
  <si>
    <t>Armstrong Cement &amp; Supply Corp.</t>
  </si>
  <si>
    <t>Affiliation as of December, 31, 2015</t>
  </si>
  <si>
    <t>12/31/2015**</t>
  </si>
  <si>
    <t>LafargeHolcim</t>
  </si>
  <si>
    <t>Olcastle Materials</t>
  </si>
  <si>
    <t>CRH plc</t>
  </si>
  <si>
    <t>Ireland</t>
  </si>
  <si>
    <t>CRH (50%)/Trap Rock Industries (50%)</t>
  </si>
  <si>
    <t>Snyder Associated Companies</t>
  </si>
  <si>
    <t>Summit Materials</t>
  </si>
  <si>
    <t>**Reflects Capacity Adjustments through 12/31/2015; includes temporarily furloghed plants</t>
  </si>
  <si>
    <t>(Thousands of Metric Tons - as of 12/31/15)</t>
  </si>
  <si>
    <t xml:space="preserve"> '14/'72</t>
  </si>
  <si>
    <t xml:space="preserve"> '14/'13</t>
  </si>
  <si>
    <t>Plant Fuel Mix</t>
  </si>
  <si>
    <t>Age Distribution of U.S. Clinker Capacity by Process, 2015**</t>
  </si>
  <si>
    <t>(Gray and White Plants) (Thousands of Metric Tons - Estimated as of 12/31/2015)</t>
  </si>
  <si>
    <r>
      <rPr>
        <sz val="6"/>
        <rFont val="Calibri"/>
        <family val="2"/>
      </rPr>
      <t>¹</t>
    </r>
    <r>
      <rPr>
        <i/>
        <sz val="6"/>
        <rFont val="Arial"/>
        <family val="2"/>
      </rPr>
      <t xml:space="preserve"> Public Utility, Farm  Nonresidential, Miscellaneous</t>
    </r>
  </si>
  <si>
    <t xml:space="preserve">   99.4**</t>
  </si>
  <si>
    <t xml:space="preserve">* Years 2011, 2012, 2014 and 2015 are estimates calculated from 2010 and 2013 Plant Information Summaries </t>
  </si>
  <si>
    <t>Oil Exploration and Production</t>
  </si>
  <si>
    <t>Types of Alternative Fuels Used</t>
  </si>
  <si>
    <t>Cement Tons*</t>
  </si>
  <si>
    <t>per Capita (000)</t>
  </si>
  <si>
    <t>Year/Year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</si>
</sst>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,##0.000"/>
    <numFmt numFmtId="168" formatCode="0.000"/>
    <numFmt numFmtId="169" formatCode="000"/>
    <numFmt numFmtId="170" formatCode="&quot;$&quot;#,##0"/>
    <numFmt numFmtId="171" formatCode="0.0000"/>
    <numFmt numFmtId="172" formatCode="_(* #,##0_);_(* \(#,##0\);_(* &quot;-&quot;??_);_(@_)"/>
    <numFmt numFmtId="173" formatCode="mmm\-yyyy"/>
    <numFmt numFmtId="174" formatCode="#,##0.0000"/>
    <numFmt numFmtId="175" formatCode="0.000%"/>
    <numFmt numFmtId="176" formatCode="0_);\(0\)"/>
    <numFmt numFmtId="177" formatCode="yyyy"/>
    <numFmt numFmtId="178" formatCode="0_)"/>
    <numFmt numFmtId="179" formatCode="_-* #,##0_-;\-* #,##0_-;_-* &quot;-&quot;??_-;_-@_-"/>
    <numFmt numFmtId="180" formatCode="00"/>
    <numFmt numFmtId="181" formatCode="0.00000"/>
    <numFmt numFmtId="182" formatCode="_(* #,##0.0_);_(* \(#,##0.0\);_(* &quot;-&quot;??_);_(@_)"/>
    <numFmt numFmtId="183" formatCode="0.000000"/>
    <numFmt numFmtId="184" formatCode="mm/dd/yy"/>
    <numFmt numFmtId="185" formatCode="0.00_)"/>
    <numFmt numFmtId="186" formatCode="##,##0"/>
    <numFmt numFmtId="187" formatCode="#,##0.000000"/>
    <numFmt numFmtId="188" formatCode="&quot; &quot;#,##0&quot;*&quot;"/>
    <numFmt numFmtId="189" formatCode="&quot; &quot;\ #,##0&quot;*&quot;"/>
    <numFmt numFmtId="190" formatCode="&quot; &quot;\ #,##0.0&quot;*&quot;"/>
    <numFmt numFmtId="191" formatCode="yyyy\-mm\-dd"/>
    <numFmt numFmtId="192" formatCode="\ \ &quot; &quot;#,##0&quot;*&quot;"/>
    <numFmt numFmtId="193" formatCode="\ &quot; &quot;#,##0&quot;*&quot;"/>
    <numFmt numFmtId="194" formatCode="\ \ \ &quot; &quot;#,##0&quot;*&quot;"/>
    <numFmt numFmtId="195" formatCode="\ \ \ \ \ \ \ yyyy"/>
    <numFmt numFmtId="196" formatCode="\ \ \ \ \ \ \ \ \ \ &quot; &quot;#,##0&quot;*&quot;"/>
    <numFmt numFmtId="197" formatCode="\ \ \ \ \ \ \ \ \ \ \ &quot; &quot;#,##0&quot;*&quot;"/>
    <numFmt numFmtId="198" formatCode="\ \ \ \ \ \ \ \ \ \ \ \ \ \ \ \ \ \ &quot; &quot;#,##0&quot;*&quot;"/>
    <numFmt numFmtId="199" formatCode="&quot;&quot;#,##0&quot;*&quot;"/>
    <numFmt numFmtId="200" formatCode="\ \ \ &quot; &quot;\ #,##0.0&quot;*&quot;"/>
    <numFmt numFmtId="201" formatCode="\ \ \ \ &quot; &quot;\ #,##0.0&quot;*&quot;"/>
    <numFmt numFmtId="202" formatCode="\ \ \ \ yyyy&quot;**&quot;"/>
    <numFmt numFmtId="203" formatCode="\ \ \ \ \ \ #,##0.0&quot;**&quot;"/>
    <numFmt numFmtId="204" formatCode="\ \ \ \ &quot; &quot;#,##0&quot;**&quot;"/>
    <numFmt numFmtId="205" formatCode="\ \ \ \ \ \ &quot; &quot;\ #,##0.0&quot;*&quot;"/>
    <numFmt numFmtId="206" formatCode="\ \ \ \ &quot; &quot;###0.00&quot;*&quot;"/>
    <numFmt numFmtId="207" formatCode="\ \ \ \ \ \ ##0.00&quot;*&quot;"/>
    <numFmt numFmtId="208" formatCode="####&quot;*&quot;"/>
    <numFmt numFmtId="209" formatCode="&quot;  &quot;00,000&quot;*&quot;"/>
    <numFmt numFmtId="210" formatCode="&quot;      &quot;00,000&quot;*&quot;"/>
    <numFmt numFmtId="211" formatCode="0.0&quot;*&quot;"/>
    <numFmt numFmtId="212" formatCode="0,000.0&quot;*&quot;"/>
    <numFmt numFmtId="213" formatCode="&quot;   &quot;0.0&quot;*&quot;"/>
    <numFmt numFmtId="214" formatCode="&quot; &quot;0.0&quot;*&quot;"/>
    <numFmt numFmtId="215" formatCode="&quot;    &quot;0.0&quot;*&quot;"/>
  </numFmts>
  <fonts count="1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u/>
      <sz val="10"/>
      <color indexed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name val="Arial"/>
      <family val="2"/>
    </font>
    <font>
      <sz val="5"/>
      <name val="Arial"/>
      <family val="2"/>
    </font>
    <font>
      <i/>
      <u/>
      <sz val="10"/>
      <name val="Arial"/>
      <family val="2"/>
    </font>
    <font>
      <sz val="10"/>
      <color indexed="17"/>
      <name val="Arial"/>
      <family val="2"/>
    </font>
    <font>
      <sz val="15"/>
      <color indexed="17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u/>
      <sz val="15"/>
      <name val="Arial"/>
      <family val="2"/>
    </font>
    <font>
      <i/>
      <u/>
      <sz val="15"/>
      <name val="Arial"/>
      <family val="2"/>
    </font>
    <font>
      <b/>
      <sz val="12"/>
      <color indexed="17"/>
      <name val="Arial"/>
      <family val="2"/>
    </font>
    <font>
      <b/>
      <sz val="13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3"/>
      <name val="Arial"/>
      <family val="2"/>
    </font>
    <font>
      <sz val="6"/>
      <name val="Arial"/>
      <family val="2"/>
    </font>
    <font>
      <i/>
      <sz val="6"/>
      <color indexed="10"/>
      <name val="Arial"/>
      <family val="2"/>
    </font>
    <font>
      <sz val="6"/>
      <color indexed="10"/>
      <name val="Arial"/>
      <family val="2"/>
    </font>
    <font>
      <i/>
      <vertAlign val="superscript"/>
      <sz val="6"/>
      <name val="Arial"/>
      <family val="2"/>
    </font>
    <font>
      <sz val="12"/>
      <color indexed="17"/>
      <name val="Arial"/>
      <family val="2"/>
    </font>
    <font>
      <i/>
      <u/>
      <sz val="12"/>
      <color indexed="10"/>
      <name val="Arial"/>
      <family val="2"/>
    </font>
    <font>
      <b/>
      <vertAlign val="superscript"/>
      <sz val="9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color indexed="8"/>
      <name val="Arial"/>
      <family val="2"/>
    </font>
    <font>
      <b/>
      <sz val="13"/>
      <color indexed="8"/>
      <name val="Arial"/>
      <family val="2"/>
    </font>
    <font>
      <b/>
      <u/>
      <sz val="9"/>
      <color indexed="10"/>
      <name val="Arial"/>
      <family val="2"/>
    </font>
    <font>
      <i/>
      <sz val="6"/>
      <color indexed="8"/>
      <name val="Arial"/>
      <family val="2"/>
    </font>
    <font>
      <b/>
      <sz val="8"/>
      <color indexed="8"/>
      <name val="Arial"/>
      <family val="2"/>
    </font>
    <font>
      <sz val="13"/>
      <color indexed="8"/>
      <name val="Arial"/>
      <family val="2"/>
    </font>
    <font>
      <i/>
      <sz val="6"/>
      <color indexed="9"/>
      <name val="Arial"/>
      <family val="2"/>
    </font>
    <font>
      <b/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6.5"/>
      <name val="Arial"/>
      <family val="2"/>
    </font>
    <font>
      <i/>
      <vertAlign val="superscript"/>
      <sz val="6.5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9"/>
      <color indexed="9"/>
      <name val="Arial"/>
      <family val="2"/>
    </font>
    <font>
      <sz val="10"/>
      <name val="Arial Unicode MS"/>
      <family val="2"/>
    </font>
    <font>
      <sz val="11"/>
      <name val="AvantGarde"/>
      <family val="2"/>
    </font>
    <font>
      <b/>
      <sz val="8"/>
      <color indexed="8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 New Roman"/>
      <family val="1"/>
    </font>
    <font>
      <sz val="9"/>
      <name val="Geneva"/>
      <family val="2"/>
    </font>
    <font>
      <b/>
      <sz val="7"/>
      <name val="Arial"/>
      <family val="2"/>
    </font>
    <font>
      <sz val="22"/>
      <name val="Arial"/>
      <family val="2"/>
    </font>
    <font>
      <b/>
      <sz val="12"/>
      <color rgb="FF0071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8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6"/>
      <name val="Calibri"/>
      <family val="2"/>
    </font>
    <font>
      <b/>
      <sz val="10"/>
      <color indexed="62"/>
      <name val="Arial"/>
      <family val="2"/>
    </font>
    <font>
      <sz val="11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8000"/>
      <name val="Arial"/>
      <family val="2"/>
    </font>
    <font>
      <b/>
      <sz val="13"/>
      <color rgb="FF000000"/>
      <name val="Arial"/>
      <family val="2"/>
    </font>
    <font>
      <b/>
      <sz val="15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C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FF"/>
      <name val="Calibri"/>
      <family val="2"/>
      <scheme val="minor"/>
    </font>
    <font>
      <b/>
      <sz val="12"/>
      <color theme="4"/>
      <name val="Arial"/>
      <family val="2"/>
    </font>
    <font>
      <sz val="10"/>
      <color theme="4"/>
      <name val="Arial"/>
      <family val="2"/>
    </font>
    <font>
      <b/>
      <sz val="9"/>
      <color theme="4"/>
      <name val="Arial"/>
      <family val="2"/>
    </font>
    <font>
      <i/>
      <vertAlign val="superscript"/>
      <sz val="6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1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1">
    <xf numFmtId="0" fontId="0" fillId="0" borderId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3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7" fillId="16" borderId="1" applyNumberFormat="0" applyAlignment="0" applyProtection="0"/>
    <xf numFmtId="0" fontId="108" fillId="17" borderId="2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6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7" borderId="0" applyNumberFormat="0" applyBorder="0" applyAlignment="0" applyProtection="0"/>
    <xf numFmtId="0" fontId="13" fillId="0" borderId="0"/>
    <xf numFmtId="37" fontId="135" fillId="0" borderId="0"/>
    <xf numFmtId="37" fontId="135" fillId="0" borderId="0"/>
    <xf numFmtId="0" fontId="13" fillId="0" borderId="0" applyNumberFormat="0" applyFill="0" applyBorder="0" applyAlignment="0" applyProtection="0"/>
    <xf numFmtId="178" fontId="32" fillId="0" borderId="0"/>
    <xf numFmtId="0" fontId="30" fillId="0" borderId="0"/>
    <xf numFmtId="0" fontId="13" fillId="4" borderId="7" applyNumberFormat="0" applyFont="0" applyAlignment="0" applyProtection="0"/>
    <xf numFmtId="0" fontId="117" fillId="16" borderId="8" applyNumberFormat="0" applyAlignment="0" applyProtection="0"/>
    <xf numFmtId="9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3" fillId="0" borderId="0" applyFont="0" applyFill="0" applyBorder="0" applyProtection="0">
      <alignment horizontal="right"/>
    </xf>
    <xf numFmtId="2" fontId="13" fillId="0" borderId="0" applyFont="0" applyFill="0" applyBorder="0" applyProtection="0">
      <alignment horizontal="right"/>
    </xf>
    <xf numFmtId="0" fontId="12" fillId="0" borderId="0" applyNumberFormat="0" applyFill="0" applyBorder="0" applyProtection="0">
      <alignment horizontal="right"/>
    </xf>
    <xf numFmtId="0" fontId="12" fillId="0" borderId="0" applyNumberFormat="0" applyFill="0" applyBorder="0" applyProtection="0">
      <alignment horizontal="right"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52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2" fillId="0" borderId="0"/>
    <xf numFmtId="178" fontId="32" fillId="0" borderId="0"/>
    <xf numFmtId="178" fontId="32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ill="0" applyBorder="0" applyProtection="0">
      <alignment horizontal="right"/>
    </xf>
    <xf numFmtId="0" fontId="13" fillId="0" borderId="0" applyNumberFormat="0" applyFill="0" applyBorder="0" applyProtection="0">
      <alignment horizontal="right"/>
    </xf>
    <xf numFmtId="0" fontId="13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172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13" applyNumberFormat="0" applyFill="0" applyAlignment="0" applyProtection="0"/>
    <xf numFmtId="0" fontId="176" fillId="0" borderId="14" applyNumberFormat="0" applyFill="0" applyAlignment="0" applyProtection="0"/>
    <xf numFmtId="0" fontId="177" fillId="0" borderId="15" applyNumberFormat="0" applyFill="0" applyAlignment="0" applyProtection="0"/>
    <xf numFmtId="0" fontId="177" fillId="0" borderId="0" applyNumberFormat="0" applyFill="0" applyBorder="0" applyAlignment="0" applyProtection="0"/>
    <xf numFmtId="0" fontId="178" fillId="27" borderId="0" applyNumberFormat="0" applyBorder="0" applyAlignment="0" applyProtection="0"/>
    <xf numFmtId="0" fontId="179" fillId="28" borderId="0" applyNumberFormat="0" applyBorder="0" applyAlignment="0" applyProtection="0"/>
    <xf numFmtId="0" fontId="180" fillId="29" borderId="0" applyNumberFormat="0" applyBorder="0" applyAlignment="0" applyProtection="0"/>
    <xf numFmtId="0" fontId="181" fillId="30" borderId="16" applyNumberFormat="0" applyAlignment="0" applyProtection="0"/>
    <xf numFmtId="0" fontId="182" fillId="31" borderId="17" applyNumberFormat="0" applyAlignment="0" applyProtection="0"/>
    <xf numFmtId="0" fontId="183" fillId="31" borderId="16" applyNumberFormat="0" applyAlignment="0" applyProtection="0"/>
    <xf numFmtId="0" fontId="184" fillId="0" borderId="18" applyNumberFormat="0" applyFill="0" applyAlignment="0" applyProtection="0"/>
    <xf numFmtId="0" fontId="185" fillId="32" borderId="19" applyNumberFormat="0" applyAlignment="0" applyProtection="0"/>
    <xf numFmtId="0" fontId="157" fillId="0" borderId="0" applyNumberFormat="0" applyFill="0" applyBorder="0" applyAlignment="0" applyProtection="0"/>
    <xf numFmtId="0" fontId="4" fillId="33" borderId="20" applyNumberFormat="0" applyFont="0" applyAlignment="0" applyProtection="0"/>
    <xf numFmtId="0" fontId="186" fillId="0" borderId="0" applyNumberFormat="0" applyFill="0" applyBorder="0" applyAlignment="0" applyProtection="0"/>
    <xf numFmtId="0" fontId="149" fillId="0" borderId="21" applyNumberFormat="0" applyFill="0" applyAlignment="0" applyProtection="0"/>
    <xf numFmtId="0" fontId="18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87" fillId="37" borderId="0" applyNumberFormat="0" applyBorder="0" applyAlignment="0" applyProtection="0"/>
    <xf numFmtId="0" fontId="18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187" fillId="41" borderId="0" applyNumberFormat="0" applyBorder="0" applyAlignment="0" applyProtection="0"/>
    <xf numFmtId="0" fontId="18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187" fillId="45" borderId="0" applyNumberFormat="0" applyBorder="0" applyAlignment="0" applyProtection="0"/>
    <xf numFmtId="0" fontId="187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187" fillId="49" borderId="0" applyNumberFormat="0" applyBorder="0" applyAlignment="0" applyProtection="0"/>
    <xf numFmtId="0" fontId="187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187" fillId="53" borderId="0" applyNumberFormat="0" applyBorder="0" applyAlignment="0" applyProtection="0"/>
    <xf numFmtId="0" fontId="187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87" fillId="57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14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13" fillId="0" borderId="0" applyNumberFormat="0" applyFill="0" applyBorder="0" applyProtection="0">
      <alignment horizontal="right"/>
    </xf>
    <xf numFmtId="43" fontId="13" fillId="0" borderId="0" applyFont="0" applyFill="0" applyBorder="0" applyAlignment="0" applyProtection="0"/>
    <xf numFmtId="178" fontId="32" fillId="0" borderId="0"/>
    <xf numFmtId="0" fontId="145" fillId="0" borderId="0"/>
    <xf numFmtId="0" fontId="13" fillId="0" borderId="0"/>
    <xf numFmtId="43" fontId="1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8" fillId="0" borderId="0"/>
    <xf numFmtId="43" fontId="2" fillId="0" borderId="0" applyFont="0" applyFill="0" applyBorder="0" applyAlignment="0" applyProtection="0"/>
    <xf numFmtId="43" fontId="188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7" fillId="37" borderId="0" applyNumberFormat="0" applyBorder="0" applyAlignment="0" applyProtection="0"/>
    <xf numFmtId="0" fontId="187" fillId="41" borderId="0" applyNumberFormat="0" applyBorder="0" applyAlignment="0" applyProtection="0"/>
    <xf numFmtId="0" fontId="187" fillId="45" borderId="0" applyNumberFormat="0" applyBorder="0" applyAlignment="0" applyProtection="0"/>
    <xf numFmtId="0" fontId="187" fillId="49" borderId="0" applyNumberFormat="0" applyBorder="0" applyAlignment="0" applyProtection="0"/>
    <xf numFmtId="0" fontId="187" fillId="53" borderId="0" applyNumberFormat="0" applyBorder="0" applyAlignment="0" applyProtection="0"/>
    <xf numFmtId="0" fontId="187" fillId="57" borderId="0" applyNumberFormat="0" applyBorder="0" applyAlignment="0" applyProtection="0"/>
    <xf numFmtId="0" fontId="187" fillId="34" borderId="0" applyNumberFormat="0" applyBorder="0" applyAlignment="0" applyProtection="0"/>
    <xf numFmtId="0" fontId="187" fillId="38" borderId="0" applyNumberFormat="0" applyBorder="0" applyAlignment="0" applyProtection="0"/>
    <xf numFmtId="0" fontId="187" fillId="42" borderId="0" applyNumberFormat="0" applyBorder="0" applyAlignment="0" applyProtection="0"/>
    <xf numFmtId="0" fontId="187" fillId="46" borderId="0" applyNumberFormat="0" applyBorder="0" applyAlignment="0" applyProtection="0"/>
    <xf numFmtId="0" fontId="187" fillId="50" borderId="0" applyNumberFormat="0" applyBorder="0" applyAlignment="0" applyProtection="0"/>
    <xf numFmtId="0" fontId="187" fillId="54" borderId="0" applyNumberFormat="0" applyBorder="0" applyAlignment="0" applyProtection="0"/>
    <xf numFmtId="0" fontId="179" fillId="28" borderId="0" applyNumberFormat="0" applyBorder="0" applyAlignment="0" applyProtection="0"/>
    <xf numFmtId="0" fontId="183" fillId="31" borderId="16" applyNumberFormat="0" applyAlignment="0" applyProtection="0"/>
    <xf numFmtId="0" fontId="185" fillId="32" borderId="19" applyNumberFormat="0" applyAlignment="0" applyProtection="0"/>
    <xf numFmtId="0" fontId="186" fillId="0" borderId="0" applyNumberFormat="0" applyFill="0" applyBorder="0" applyAlignment="0" applyProtection="0"/>
    <xf numFmtId="0" fontId="178" fillId="27" borderId="0" applyNumberFormat="0" applyBorder="0" applyAlignment="0" applyProtection="0"/>
    <xf numFmtId="0" fontId="175" fillId="0" borderId="13" applyNumberFormat="0" applyFill="0" applyAlignment="0" applyProtection="0"/>
    <xf numFmtId="0" fontId="176" fillId="0" borderId="14" applyNumberFormat="0" applyFill="0" applyAlignment="0" applyProtection="0"/>
    <xf numFmtId="0" fontId="177" fillId="0" borderId="15" applyNumberFormat="0" applyFill="0" applyAlignment="0" applyProtection="0"/>
    <xf numFmtId="0" fontId="177" fillId="0" borderId="0" applyNumberFormat="0" applyFill="0" applyBorder="0" applyAlignment="0" applyProtection="0"/>
    <xf numFmtId="0" fontId="181" fillId="30" borderId="16" applyNumberFormat="0" applyAlignment="0" applyProtection="0"/>
    <xf numFmtId="0" fontId="184" fillId="0" borderId="18" applyNumberFormat="0" applyFill="0" applyAlignment="0" applyProtection="0"/>
    <xf numFmtId="0" fontId="180" fillId="29" borderId="0" applyNumberFormat="0" applyBorder="0" applyAlignment="0" applyProtection="0"/>
    <xf numFmtId="0" fontId="182" fillId="31" borderId="17" applyNumberFormat="0" applyAlignment="0" applyProtection="0"/>
    <xf numFmtId="0" fontId="149" fillId="0" borderId="21" applyNumberFormat="0" applyFill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3" fillId="0" borderId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3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7" fillId="16" borderId="1" applyNumberFormat="0" applyAlignment="0" applyProtection="0"/>
    <xf numFmtId="0" fontId="108" fillId="17" borderId="2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6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7" borderId="0" applyNumberFormat="0" applyBorder="0" applyAlignment="0" applyProtection="0"/>
    <xf numFmtId="0" fontId="13" fillId="4" borderId="7" applyNumberFormat="0" applyFont="0" applyAlignment="0" applyProtection="0"/>
    <xf numFmtId="0" fontId="117" fillId="16" borderId="8" applyNumberFormat="0" applyAlignment="0" applyProtection="0"/>
    <xf numFmtId="9" fontId="13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0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</cellStyleXfs>
  <cellXfs count="1982">
    <xf numFmtId="0" fontId="0" fillId="0" borderId="0" xfId="0"/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66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18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center" vertical="center"/>
    </xf>
    <xf numFmtId="3" fontId="13" fillId="18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0" xfId="48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18" borderId="0" xfId="0" applyFont="1" applyFill="1" applyBorder="1" applyAlignment="1">
      <alignment vertical="center"/>
    </xf>
    <xf numFmtId="0" fontId="13" fillId="18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66" fontId="13" fillId="0" borderId="0" xfId="48" applyNumberFormat="1" applyFont="1" applyFill="1" applyAlignment="1">
      <alignment horizontal="right" vertical="center"/>
    </xf>
    <xf numFmtId="166" fontId="13" fillId="0" borderId="0" xfId="48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13" fillId="0" borderId="0" xfId="48" applyNumberFormat="1" applyFont="1" applyBorder="1" applyAlignment="1">
      <alignment horizontal="center" vertical="center"/>
    </xf>
    <xf numFmtId="3" fontId="13" fillId="18" borderId="0" xfId="0" applyNumberFormat="1" applyFont="1" applyFill="1" applyBorder="1" applyAlignment="1">
      <alignment horizontal="right" vertical="center"/>
    </xf>
    <xf numFmtId="9" fontId="13" fillId="18" borderId="0" xfId="48" applyNumberFormat="1" applyFont="1" applyFill="1" applyBorder="1" applyAlignment="1">
      <alignment horizontal="center" vertical="center"/>
    </xf>
    <xf numFmtId="3" fontId="30" fillId="18" borderId="0" xfId="0" applyNumberFormat="1" applyFont="1" applyFill="1" applyBorder="1" applyAlignment="1">
      <alignment horizontal="right" vertical="center"/>
    </xf>
    <xf numFmtId="3" fontId="30" fillId="18" borderId="0" xfId="0" applyNumberFormat="1" applyFont="1" applyFill="1" applyBorder="1" applyAlignment="1">
      <alignment horizontal="center" vertical="center"/>
    </xf>
    <xf numFmtId="166" fontId="30" fillId="18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6" fontId="75" fillId="0" borderId="0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166" fontId="1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13" fillId="0" borderId="0" xfId="0" quotePrefix="1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166" fontId="19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horizontal="right" vertical="center"/>
    </xf>
    <xf numFmtId="0" fontId="87" fillId="0" borderId="0" xfId="0" applyFont="1" applyBorder="1" applyAlignment="1">
      <alignment horizontal="center" vertical="center"/>
    </xf>
    <xf numFmtId="3" fontId="87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3" fillId="0" borderId="0" xfId="0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13" fillId="18" borderId="0" xfId="0" applyFont="1" applyFill="1" applyBorder="1" applyAlignment="1">
      <alignment horizontal="left" vertical="center"/>
    </xf>
    <xf numFmtId="0" fontId="13" fillId="18" borderId="0" xfId="0" applyFont="1" applyFill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center" vertical="center"/>
    </xf>
    <xf numFmtId="0" fontId="19" fillId="18" borderId="0" xfId="0" applyFont="1" applyFill="1" applyBorder="1" applyAlignment="1">
      <alignment vertical="center"/>
    </xf>
    <xf numFmtId="164" fontId="19" fillId="18" borderId="0" xfId="0" applyNumberFormat="1" applyFont="1" applyFill="1" applyBorder="1" applyAlignment="1">
      <alignment horizontal="right" vertical="center"/>
    </xf>
    <xf numFmtId="164" fontId="56" fillId="0" borderId="0" xfId="0" applyNumberFormat="1" applyFont="1" applyBorder="1" applyAlignment="1">
      <alignment horizontal="right" vertical="center"/>
    </xf>
    <xf numFmtId="166" fontId="56" fillId="0" borderId="0" xfId="0" applyNumberFormat="1" applyFont="1" applyBorder="1" applyAlignment="1">
      <alignment horizontal="center" vertical="center"/>
    </xf>
    <xf numFmtId="164" fontId="19" fillId="0" borderId="0" xfId="0" quotePrefix="1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vertical="center"/>
    </xf>
    <xf numFmtId="166" fontId="19" fillId="0" borderId="0" xfId="48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166" fontId="35" fillId="0" borderId="0" xfId="0" applyNumberFormat="1" applyFont="1" applyBorder="1" applyAlignment="1">
      <alignment vertical="center"/>
    </xf>
    <xf numFmtId="0" fontId="81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3" fontId="13" fillId="0" borderId="0" xfId="0" applyNumberFormat="1" applyFont="1" applyAlignment="1">
      <alignment horizontal="centerContinuous" vertical="center"/>
    </xf>
    <xf numFmtId="3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3" fontId="35" fillId="0" borderId="0" xfId="0" applyNumberFormat="1" applyFont="1" applyAlignment="1">
      <alignment horizontal="centerContinuous" vertical="center"/>
    </xf>
    <xf numFmtId="3" fontId="35" fillId="0" borderId="0" xfId="0" applyNumberFormat="1" applyFont="1" applyAlignment="1">
      <alignment horizontal="left" vertical="center"/>
    </xf>
    <xf numFmtId="166" fontId="35" fillId="0" borderId="0" xfId="0" applyNumberFormat="1" applyFont="1" applyAlignment="1">
      <alignment horizontal="left" vertical="center"/>
    </xf>
    <xf numFmtId="166" fontId="35" fillId="0" borderId="0" xfId="0" applyNumberFormat="1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8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3" fontId="75" fillId="0" borderId="0" xfId="0" applyNumberFormat="1" applyFont="1" applyAlignment="1">
      <alignment horizontal="centerContinuous" vertical="center"/>
    </xf>
    <xf numFmtId="3" fontId="75" fillId="0" borderId="0" xfId="0" applyNumberFormat="1" applyFont="1" applyAlignment="1">
      <alignment horizontal="left" vertical="center"/>
    </xf>
    <xf numFmtId="166" fontId="75" fillId="0" borderId="0" xfId="0" applyNumberFormat="1" applyFont="1" applyAlignment="1">
      <alignment horizontal="left" vertical="center"/>
    </xf>
    <xf numFmtId="166" fontId="75" fillId="0" borderId="0" xfId="0" applyNumberFormat="1" applyFont="1" applyAlignment="1">
      <alignment horizontal="centerContinuous" vertical="center"/>
    </xf>
    <xf numFmtId="0" fontId="75" fillId="0" borderId="0" xfId="0" applyFont="1" applyAlignment="1">
      <alignment horizontal="centerContinuous" vertical="center"/>
    </xf>
    <xf numFmtId="0" fontId="16" fillId="18" borderId="0" xfId="0" applyFont="1" applyFill="1" applyAlignment="1">
      <alignment horizontal="centerContinuous" vertical="center"/>
    </xf>
    <xf numFmtId="3" fontId="13" fillId="18" borderId="0" xfId="0" applyNumberFormat="1" applyFont="1" applyFill="1" applyAlignment="1">
      <alignment horizontal="centerContinuous" vertical="center"/>
    </xf>
    <xf numFmtId="166" fontId="13" fillId="18" borderId="0" xfId="0" applyNumberFormat="1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3" fontId="19" fillId="0" borderId="0" xfId="0" applyNumberFormat="1" applyFont="1" applyAlignment="1">
      <alignment horizontal="center" vertical="center"/>
    </xf>
    <xf numFmtId="166" fontId="56" fillId="0" borderId="0" xfId="0" applyNumberFormat="1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Continuous" vertical="center"/>
    </xf>
    <xf numFmtId="0" fontId="41" fillId="0" borderId="0" xfId="0" applyFont="1" applyAlignment="1">
      <alignment horizontal="right" vertical="center"/>
    </xf>
    <xf numFmtId="3" fontId="17" fillId="0" borderId="0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2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3" fillId="18" borderId="0" xfId="0" applyNumberFormat="1" applyFont="1" applyFill="1" applyAlignment="1">
      <alignment horizontal="center" vertical="center"/>
    </xf>
    <xf numFmtId="166" fontId="13" fillId="18" borderId="0" xfId="0" applyNumberFormat="1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Border="1" applyAlignment="1">
      <alignment vertical="center"/>
    </xf>
    <xf numFmtId="3" fontId="85" fillId="0" borderId="0" xfId="0" applyNumberFormat="1" applyFont="1" applyBorder="1" applyAlignment="1">
      <alignment horizontal="center" vertical="center"/>
    </xf>
    <xf numFmtId="166" fontId="85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176" fontId="56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vertical="center"/>
    </xf>
    <xf numFmtId="10" fontId="13" fillId="0" borderId="0" xfId="48" applyNumberFormat="1" applyFont="1" applyBorder="1" applyAlignment="1">
      <alignment vertical="center"/>
    </xf>
    <xf numFmtId="3" fontId="13" fillId="18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87" fillId="0" borderId="0" xfId="0" quotePrefix="1" applyNumberFormat="1" applyFont="1" applyBorder="1" applyAlignment="1">
      <alignment horizontal="center" vertical="center"/>
    </xf>
    <xf numFmtId="3" fontId="87" fillId="0" borderId="0" xfId="0" applyNumberFormat="1" applyFont="1" applyBorder="1" applyAlignment="1">
      <alignment vertical="center"/>
    </xf>
    <xf numFmtId="3" fontId="13" fillId="0" borderId="0" xfId="0" quotePrefix="1" applyNumberFormat="1" applyFont="1" applyBorder="1" applyAlignment="1">
      <alignment horizontal="center" vertical="center"/>
    </xf>
    <xf numFmtId="166" fontId="13" fillId="0" borderId="0" xfId="48" applyNumberFormat="1" applyFont="1" applyBorder="1" applyAlignment="1">
      <alignment vertical="center"/>
    </xf>
    <xf numFmtId="168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right" vertical="center"/>
    </xf>
    <xf numFmtId="166" fontId="13" fillId="0" borderId="0" xfId="48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66" fontId="82" fillId="0" borderId="0" xfId="48" applyNumberFormat="1" applyFont="1" applyBorder="1" applyAlignment="1">
      <alignment horizontal="left" vertical="center"/>
    </xf>
    <xf numFmtId="166" fontId="74" fillId="0" borderId="0" xfId="48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center"/>
    </xf>
    <xf numFmtId="166" fontId="46" fillId="0" borderId="0" xfId="48" applyNumberFormat="1" applyFont="1" applyFill="1" applyBorder="1" applyAlignment="1">
      <alignment horizontal="left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6" fontId="35" fillId="0" borderId="0" xfId="48" applyNumberFormat="1" applyFont="1" applyAlignment="1">
      <alignment vertical="center"/>
    </xf>
    <xf numFmtId="0" fontId="19" fillId="18" borderId="0" xfId="0" applyFont="1" applyFill="1" applyBorder="1" applyAlignment="1">
      <alignment horizontal="left" vertical="center"/>
    </xf>
    <xf numFmtId="166" fontId="19" fillId="18" borderId="0" xfId="0" applyNumberFormat="1" applyFont="1" applyFill="1" applyBorder="1" applyAlignment="1">
      <alignment horizontal="right" vertical="center"/>
    </xf>
    <xf numFmtId="166" fontId="53" fillId="0" borderId="0" xfId="48" applyNumberFormat="1" applyFont="1" applyBorder="1" applyAlignment="1">
      <alignment horizontal="left" vertical="center" wrapText="1"/>
    </xf>
    <xf numFmtId="166" fontId="13" fillId="0" borderId="0" xfId="48" applyNumberFormat="1" applyFont="1" applyBorder="1" applyAlignment="1">
      <alignment horizontal="left" vertical="center"/>
    </xf>
    <xf numFmtId="166" fontId="52" fillId="0" borderId="0" xfId="48" applyNumberFormat="1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15" fillId="18" borderId="0" xfId="0" applyFont="1" applyFill="1" applyAlignment="1">
      <alignment horizontal="left" vertical="center"/>
    </xf>
    <xf numFmtId="0" fontId="13" fillId="18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3" fontId="18" fillId="0" borderId="0" xfId="0" applyNumberFormat="1" applyFont="1" applyAlignment="1">
      <alignment vertical="center"/>
    </xf>
    <xf numFmtId="10" fontId="18" fillId="0" borderId="0" xfId="48" applyNumberFormat="1" applyFont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9" fillId="18" borderId="0" xfId="0" applyFont="1" applyFill="1" applyAlignment="1">
      <alignment vertical="center"/>
    </xf>
    <xf numFmtId="3" fontId="19" fillId="18" borderId="0" xfId="0" applyNumberFormat="1" applyFont="1" applyFill="1" applyAlignment="1">
      <alignment horizontal="right" vertical="center"/>
    </xf>
    <xf numFmtId="0" fontId="19" fillId="18" borderId="0" xfId="0" applyFont="1" applyFill="1" applyAlignment="1">
      <alignment horizontal="right"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175" fontId="13" fillId="0" borderId="0" xfId="48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22" fillId="18" borderId="0" xfId="0" applyFont="1" applyFill="1" applyBorder="1" applyAlignment="1">
      <alignment horizontal="left" vertical="center"/>
    </xf>
    <xf numFmtId="49" fontId="56" fillId="0" borderId="0" xfId="0" applyNumberFormat="1" applyFont="1" applyBorder="1" applyAlignment="1">
      <alignment horizontal="right" vertical="center"/>
    </xf>
    <xf numFmtId="3" fontId="19" fillId="0" borderId="0" xfId="0" quotePrefix="1" applyNumberFormat="1" applyFont="1" applyBorder="1" applyAlignment="1">
      <alignment horizontal="right" vertical="center"/>
    </xf>
    <xf numFmtId="3" fontId="19" fillId="18" borderId="0" xfId="0" applyNumberFormat="1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90" fillId="0" borderId="0" xfId="0" applyFont="1" applyBorder="1" applyAlignment="1">
      <alignment vertical="center"/>
    </xf>
    <xf numFmtId="165" fontId="87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3" fontId="35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" fontId="13" fillId="18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50" fillId="18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166" fontId="19" fillId="0" borderId="0" xfId="48" applyNumberFormat="1" applyFont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18" borderId="0" xfId="0" applyFont="1" applyFill="1" applyBorder="1" applyAlignment="1">
      <alignment horizontal="center" vertical="center"/>
    </xf>
    <xf numFmtId="165" fontId="19" fillId="18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65" fontId="13" fillId="18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166" fontId="18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71" fontId="13" fillId="0" borderId="0" xfId="0" applyNumberFormat="1" applyFont="1" applyBorder="1" applyAlignment="1">
      <alignment vertical="center"/>
    </xf>
    <xf numFmtId="0" fontId="17" fillId="18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0" fontId="7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0" fontId="27" fillId="18" borderId="0" xfId="0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right" vertical="center"/>
    </xf>
    <xf numFmtId="165" fontId="27" fillId="0" borderId="0" xfId="0" applyNumberFormat="1" applyFont="1" applyBorder="1" applyAlignment="1">
      <alignment horizontal="right" vertical="center"/>
    </xf>
    <xf numFmtId="0" fontId="22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5" fillId="18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166" fontId="13" fillId="0" borderId="0" xfId="48" applyNumberFormat="1" applyFont="1" applyAlignment="1">
      <alignment vertical="center"/>
    </xf>
    <xf numFmtId="166" fontId="35" fillId="0" borderId="0" xfId="48" applyNumberFormat="1" applyFont="1" applyBorder="1" applyAlignment="1">
      <alignment vertical="center"/>
    </xf>
    <xf numFmtId="166" fontId="30" fillId="18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6" fontId="36" fillId="0" borderId="0" xfId="0" applyNumberFormat="1" applyFont="1" applyAlignment="1">
      <alignment horizontal="right" vertical="center"/>
    </xf>
    <xf numFmtId="166" fontId="30" fillId="0" borderId="0" xfId="0" applyNumberFormat="1" applyFont="1" applyAlignment="1">
      <alignment horizontal="right" vertical="center"/>
    </xf>
    <xf numFmtId="166" fontId="40" fillId="0" borderId="0" xfId="0" applyNumberFormat="1" applyFont="1" applyAlignment="1">
      <alignment horizontal="right" vertical="center"/>
    </xf>
    <xf numFmtId="166" fontId="60" fillId="0" borderId="0" xfId="0" applyNumberFormat="1" applyFont="1" applyAlignment="1">
      <alignment horizontal="right" vertical="center"/>
    </xf>
    <xf numFmtId="3" fontId="19" fillId="18" borderId="0" xfId="0" applyNumberFormat="1" applyFont="1" applyFill="1" applyBorder="1" applyAlignment="1">
      <alignment horizontal="center" vertical="center"/>
    </xf>
    <xf numFmtId="166" fontId="19" fillId="18" borderId="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vertical="center"/>
    </xf>
    <xf numFmtId="2" fontId="13" fillId="18" borderId="0" xfId="52" applyFont="1" applyFill="1" applyBorder="1" applyAlignment="1">
      <alignment horizontal="right" vertical="center"/>
    </xf>
    <xf numFmtId="0" fontId="13" fillId="0" borderId="0" xfId="53" applyNumberFormat="1" applyFont="1" applyBorder="1" applyAlignment="1">
      <alignment horizontal="right" vertical="center"/>
    </xf>
    <xf numFmtId="0" fontId="13" fillId="0" borderId="0" xfId="51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54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Continuous" vertical="center"/>
    </xf>
    <xf numFmtId="2" fontId="13" fillId="0" borderId="0" xfId="51" applyFont="1" applyBorder="1" applyAlignment="1">
      <alignment horizontal="right" vertical="center"/>
    </xf>
    <xf numFmtId="2" fontId="13" fillId="0" borderId="0" xfId="52" applyFont="1" applyBorder="1" applyAlignment="1">
      <alignment horizontal="right" vertical="center"/>
    </xf>
    <xf numFmtId="3" fontId="33" fillId="18" borderId="0" xfId="0" applyNumberFormat="1" applyFont="1" applyFill="1" applyBorder="1" applyAlignment="1">
      <alignment horizontal="center" vertical="center"/>
    </xf>
    <xf numFmtId="1" fontId="30" fillId="18" borderId="0" xfId="0" applyNumberFormat="1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66" fontId="30" fillId="0" borderId="0" xfId="48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33" fillId="18" borderId="0" xfId="0" applyFont="1" applyFill="1" applyAlignment="1">
      <alignment horizontal="left" vertical="center"/>
    </xf>
    <xf numFmtId="0" fontId="30" fillId="18" borderId="0" xfId="0" applyFont="1" applyFill="1" applyAlignment="1">
      <alignment horizontal="left" vertical="center"/>
    </xf>
    <xf numFmtId="0" fontId="30" fillId="18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30" fillId="18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0" xfId="0" quotePrefix="1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horizontal="right" vertical="center"/>
    </xf>
    <xf numFmtId="0" fontId="65" fillId="0" borderId="0" xfId="0" quotePrefix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56" fillId="0" borderId="0" xfId="0" quotePrefix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0" fontId="30" fillId="18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58" fillId="18" borderId="0" xfId="0" applyFont="1" applyFill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3" fontId="58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3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3" fontId="45" fillId="0" borderId="0" xfId="0" applyNumberFormat="1" applyFont="1" applyFill="1" applyAlignment="1">
      <alignment horizontal="left" vertical="center"/>
    </xf>
    <xf numFmtId="10" fontId="62" fillId="0" borderId="0" xfId="0" applyNumberFormat="1" applyFont="1" applyBorder="1" applyAlignment="1">
      <alignment horizontal="center" vertical="center"/>
    </xf>
    <xf numFmtId="165" fontId="66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65" fontId="66" fillId="0" borderId="0" xfId="0" applyNumberFormat="1" applyFont="1" applyAlignment="1">
      <alignment horizontal="left" vertical="center"/>
    </xf>
    <xf numFmtId="0" fontId="13" fillId="19" borderId="0" xfId="0" applyFont="1" applyFill="1" applyBorder="1" applyAlignment="1">
      <alignment vertical="center"/>
    </xf>
    <xf numFmtId="0" fontId="81" fillId="19" borderId="0" xfId="0" applyFont="1" applyFill="1" applyAlignment="1">
      <alignment horizontal="left" vertical="center"/>
    </xf>
    <xf numFmtId="0" fontId="35" fillId="19" borderId="0" xfId="0" applyFont="1" applyFill="1" applyBorder="1" applyAlignment="1">
      <alignment vertical="center"/>
    </xf>
    <xf numFmtId="0" fontId="74" fillId="19" borderId="0" xfId="0" applyFont="1" applyFill="1" applyBorder="1" applyAlignment="1">
      <alignment horizontal="left" vertical="center"/>
    </xf>
    <xf numFmtId="0" fontId="75" fillId="19" borderId="0" xfId="0" applyFont="1" applyFill="1" applyBorder="1" applyAlignment="1">
      <alignment vertical="center"/>
    </xf>
    <xf numFmtId="0" fontId="15" fillId="19" borderId="0" xfId="0" applyFont="1" applyFill="1" applyBorder="1" applyAlignment="1">
      <alignment horizontal="centerContinuous" vertical="center"/>
    </xf>
    <xf numFmtId="3" fontId="13" fillId="19" borderId="0" xfId="0" applyNumberFormat="1" applyFont="1" applyFill="1" applyBorder="1" applyAlignment="1">
      <alignment vertical="center"/>
    </xf>
    <xf numFmtId="0" fontId="27" fillId="19" borderId="0" xfId="0" applyFont="1" applyFill="1" applyBorder="1" applyAlignment="1">
      <alignment vertical="center"/>
    </xf>
    <xf numFmtId="0" fontId="22" fillId="18" borderId="0" xfId="54" applyFont="1" applyFill="1" applyBorder="1" applyAlignment="1">
      <alignment horizontal="right" vertical="center"/>
    </xf>
    <xf numFmtId="2" fontId="35" fillId="18" borderId="0" xfId="52" applyFont="1" applyFill="1" applyBorder="1" applyAlignment="1">
      <alignment horizontal="right" vertical="center"/>
    </xf>
    <xf numFmtId="0" fontId="15" fillId="19" borderId="0" xfId="53" applyFont="1" applyFill="1" applyBorder="1" applyAlignment="1">
      <alignment horizontal="right" vertical="center"/>
    </xf>
    <xf numFmtId="2" fontId="13" fillId="19" borderId="0" xfId="51" applyFont="1" applyFill="1" applyBorder="1" applyAlignment="1">
      <alignment horizontal="right" vertical="center"/>
    </xf>
    <xf numFmtId="0" fontId="15" fillId="19" borderId="0" xfId="54" applyFont="1" applyFill="1" applyBorder="1" applyAlignment="1">
      <alignment horizontal="right" vertical="center"/>
    </xf>
    <xf numFmtId="2" fontId="13" fillId="19" borderId="0" xfId="51" applyFont="1" applyFill="1" applyBorder="1" applyAlignment="1">
      <alignment horizontal="left" vertical="center"/>
    </xf>
    <xf numFmtId="0" fontId="13" fillId="19" borderId="0" xfId="0" applyFont="1" applyFill="1" applyBorder="1" applyAlignment="1">
      <alignment horizontal="left" vertical="center"/>
    </xf>
    <xf numFmtId="166" fontId="13" fillId="19" borderId="0" xfId="48" applyNumberFormat="1" applyFont="1" applyFill="1" applyBorder="1" applyAlignment="1">
      <alignment horizontal="left" vertical="center"/>
    </xf>
    <xf numFmtId="2" fontId="26" fillId="19" borderId="0" xfId="52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vertical="center"/>
    </xf>
    <xf numFmtId="3" fontId="26" fillId="19" borderId="0" xfId="0" applyNumberFormat="1" applyFont="1" applyFill="1" applyBorder="1" applyAlignment="1">
      <alignment vertical="center"/>
    </xf>
    <xf numFmtId="2" fontId="13" fillId="19" borderId="0" xfId="52" applyFont="1" applyFill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66" fontId="13" fillId="0" borderId="0" xfId="48" applyNumberFormat="1" applyFont="1" applyAlignment="1">
      <alignment horizontal="center" vertical="center"/>
    </xf>
    <xf numFmtId="166" fontId="13" fillId="0" borderId="0" xfId="48" applyNumberFormat="1" applyFont="1" applyAlignment="1">
      <alignment horizontal="right" vertical="center"/>
    </xf>
    <xf numFmtId="0" fontId="53" fillId="0" borderId="0" xfId="0" applyFont="1" applyFill="1" applyAlignment="1">
      <alignment vertical="center"/>
    </xf>
    <xf numFmtId="2" fontId="35" fillId="0" borderId="0" xfId="0" applyNumberFormat="1" applyFont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0" fontId="19" fillId="18" borderId="0" xfId="0" applyFont="1" applyFill="1" applyAlignment="1">
      <alignment horizontal="center" vertical="center"/>
    </xf>
    <xf numFmtId="165" fontId="19" fillId="18" borderId="0" xfId="0" applyNumberFormat="1" applyFont="1" applyFill="1" applyAlignment="1">
      <alignment horizontal="center" vertical="center"/>
    </xf>
    <xf numFmtId="165" fontId="19" fillId="18" borderId="0" xfId="0" quotePrefix="1" applyNumberFormat="1" applyFont="1" applyFill="1" applyAlignment="1">
      <alignment horizontal="center" vertical="center"/>
    </xf>
    <xf numFmtId="166" fontId="19" fillId="1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33" fillId="18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14" fontId="75" fillId="0" borderId="0" xfId="0" applyNumberFormat="1" applyFont="1" applyAlignment="1">
      <alignment vertical="center"/>
    </xf>
    <xf numFmtId="0" fontId="47" fillId="18" borderId="0" xfId="0" applyFont="1" applyFill="1" applyAlignment="1">
      <alignment horizontal="left" vertical="center"/>
    </xf>
    <xf numFmtId="0" fontId="47" fillId="18" borderId="0" xfId="0" applyFont="1" applyFill="1" applyAlignment="1">
      <alignment horizontal="right" vertical="center"/>
    </xf>
    <xf numFmtId="0" fontId="30" fillId="18" borderId="0" xfId="0" applyFont="1" applyFill="1" applyAlignment="1">
      <alignment vertical="center"/>
    </xf>
    <xf numFmtId="0" fontId="30" fillId="18" borderId="0" xfId="0" applyFont="1" applyFill="1" applyAlignment="1">
      <alignment horizontal="right" vertical="center"/>
    </xf>
    <xf numFmtId="14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65" fontId="39" fillId="0" borderId="0" xfId="0" applyNumberFormat="1" applyFont="1" applyAlignment="1">
      <alignment vertical="center"/>
    </xf>
    <xf numFmtId="165" fontId="30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5" fontId="45" fillId="0" borderId="0" xfId="0" applyNumberFormat="1" applyFont="1" applyAlignment="1">
      <alignment vertical="center"/>
    </xf>
    <xf numFmtId="165" fontId="3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6" fillId="19" borderId="0" xfId="0" applyFont="1" applyFill="1" applyAlignment="1">
      <alignment vertical="center"/>
    </xf>
    <xf numFmtId="0" fontId="13" fillId="0" borderId="0" xfId="0" quotePrefix="1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5" fontId="13" fillId="0" borderId="0" xfId="52" applyNumberFormat="1" applyFont="1" applyBorder="1" applyAlignment="1">
      <alignment horizontal="right" vertical="center"/>
    </xf>
    <xf numFmtId="165" fontId="13" fillId="0" borderId="0" xfId="51" applyNumberFormat="1" applyFont="1" applyBorder="1" applyAlignment="1">
      <alignment horizontal="right" vertical="center"/>
    </xf>
    <xf numFmtId="165" fontId="35" fillId="0" borderId="0" xfId="52" applyNumberFormat="1" applyFont="1" applyBorder="1" applyAlignment="1">
      <alignment horizontal="right" vertical="center"/>
    </xf>
    <xf numFmtId="164" fontId="35" fillId="0" borderId="0" xfId="0" applyNumberFormat="1" applyFont="1" applyBorder="1" applyAlignment="1">
      <alignment vertical="center"/>
    </xf>
    <xf numFmtId="165" fontId="35" fillId="0" borderId="0" xfId="51" applyNumberFormat="1" applyFont="1" applyBorder="1" applyAlignment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164" fontId="36" fillId="0" borderId="0" xfId="0" applyNumberFormat="1" applyFont="1" applyBorder="1" applyAlignment="1">
      <alignment horizontal="center" vertical="center"/>
    </xf>
    <xf numFmtId="0" fontId="15" fillId="0" borderId="0" xfId="49" applyFont="1" applyBorder="1" applyAlignment="1">
      <alignment vertical="center"/>
    </xf>
    <xf numFmtId="0" fontId="14" fillId="0" borderId="0" xfId="36" applyFont="1" applyAlignment="1" applyProtection="1">
      <alignment vertical="center"/>
    </xf>
    <xf numFmtId="0" fontId="70" fillId="18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164" fontId="35" fillId="0" borderId="0" xfId="0" applyNumberFormat="1" applyFont="1" applyAlignment="1">
      <alignment horizontal="center" vertical="center"/>
    </xf>
    <xf numFmtId="3" fontId="35" fillId="0" borderId="0" xfId="48" applyNumberFormat="1" applyFont="1" applyAlignment="1">
      <alignment vertical="center"/>
    </xf>
    <xf numFmtId="0" fontId="37" fillId="18" borderId="0" xfId="0" applyFont="1" applyFill="1" applyBorder="1" applyAlignment="1">
      <alignment horizontal="center" vertical="center"/>
    </xf>
    <xf numFmtId="164" fontId="25" fillId="18" borderId="0" xfId="0" applyNumberFormat="1" applyFont="1" applyFill="1" applyBorder="1" applyAlignment="1">
      <alignment horizontal="center" vertical="center"/>
    </xf>
    <xf numFmtId="166" fontId="25" fillId="18" borderId="0" xfId="48" applyNumberFormat="1" applyFont="1" applyFill="1" applyBorder="1" applyAlignment="1">
      <alignment horizontal="center" vertical="center"/>
    </xf>
    <xf numFmtId="1" fontId="25" fillId="18" borderId="0" xfId="0" applyNumberFormat="1" applyFont="1" applyFill="1" applyBorder="1" applyAlignment="1">
      <alignment horizontal="center" vertical="center"/>
    </xf>
    <xf numFmtId="3" fontId="39" fillId="18" borderId="0" xfId="0" applyNumberFormat="1" applyFont="1" applyFill="1" applyBorder="1" applyAlignment="1">
      <alignment horizontal="center" vertical="center"/>
    </xf>
    <xf numFmtId="164" fontId="39" fillId="18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Border="1" applyAlignment="1">
      <alignment vertical="center"/>
    </xf>
    <xf numFmtId="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165" fontId="35" fillId="0" borderId="0" xfId="48" applyNumberFormat="1" applyFont="1" applyAlignment="1">
      <alignment vertical="center"/>
    </xf>
    <xf numFmtId="164" fontId="36" fillId="0" borderId="0" xfId="0" applyNumberFormat="1" applyFont="1" applyAlignment="1">
      <alignment horizontal="center" vertical="center"/>
    </xf>
    <xf numFmtId="0" fontId="15" fillId="0" borderId="0" xfId="49" applyFont="1" applyAlignment="1">
      <alignment vertical="center"/>
    </xf>
    <xf numFmtId="173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18" fillId="18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18" borderId="0" xfId="0" applyFont="1" applyFill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165" fontId="13" fillId="0" borderId="0" xfId="51" applyNumberFormat="1" applyFont="1" applyAlignment="1">
      <alignment horizontal="center" vertical="center"/>
    </xf>
    <xf numFmtId="164" fontId="13" fillId="0" borderId="0" xfId="0" quotePrefix="1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65" fontId="13" fillId="0" borderId="0" xfId="52" applyNumberFormat="1" applyFont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42" fillId="0" borderId="0" xfId="0" quotePrefix="1" applyFont="1" applyBorder="1" applyAlignment="1">
      <alignment horizontal="center" vertical="center"/>
    </xf>
    <xf numFmtId="2" fontId="13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centerContinuous" vertical="center"/>
    </xf>
    <xf numFmtId="168" fontId="13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centerContinuous" vertical="center"/>
    </xf>
    <xf numFmtId="2" fontId="13" fillId="0" borderId="0" xfId="0" applyNumberFormat="1" applyFont="1" applyAlignment="1">
      <alignment horizontal="left" vertical="center"/>
    </xf>
    <xf numFmtId="168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Continuous" vertical="center"/>
    </xf>
    <xf numFmtId="168" fontId="35" fillId="0" borderId="0" xfId="0" applyNumberFormat="1" applyFont="1" applyAlignment="1">
      <alignment horizontal="centerContinuous" vertical="center"/>
    </xf>
    <xf numFmtId="168" fontId="75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2" fontId="75" fillId="0" borderId="0" xfId="0" applyNumberFormat="1" applyFont="1" applyAlignment="1">
      <alignment horizontal="center" vertical="center"/>
    </xf>
    <xf numFmtId="2" fontId="75" fillId="0" borderId="0" xfId="0" applyNumberFormat="1" applyFont="1" applyAlignment="1">
      <alignment horizontal="centerContinuous" vertical="center"/>
    </xf>
    <xf numFmtId="168" fontId="75" fillId="0" borderId="0" xfId="0" applyNumberFormat="1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168" fontId="13" fillId="18" borderId="0" xfId="0" applyNumberFormat="1" applyFont="1" applyFill="1" applyAlignment="1">
      <alignment horizontal="center" vertical="center"/>
    </xf>
    <xf numFmtId="2" fontId="13" fillId="18" borderId="0" xfId="0" applyNumberFormat="1" applyFont="1" applyFill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168" fontId="37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9" fontId="69" fillId="0" borderId="0" xfId="0" quotePrefix="1" applyNumberFormat="1" applyFont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0" fontId="50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2" fontId="25" fillId="0" borderId="0" xfId="0" applyNumberFormat="1" applyFont="1" applyAlignment="1">
      <alignment vertical="center"/>
    </xf>
    <xf numFmtId="10" fontId="13" fillId="0" borderId="0" xfId="48" applyNumberFormat="1" applyFont="1" applyAlignment="1">
      <alignment vertical="center"/>
    </xf>
    <xf numFmtId="165" fontId="27" fillId="18" borderId="0" xfId="0" applyNumberFormat="1" applyFont="1" applyFill="1" applyBorder="1" applyAlignment="1">
      <alignment horizontal="center" vertical="center"/>
    </xf>
    <xf numFmtId="6" fontId="23" fillId="0" borderId="0" xfId="0" quotePrefix="1" applyNumberFormat="1" applyFont="1" applyAlignment="1">
      <alignment horizontal="center" vertical="center"/>
    </xf>
    <xf numFmtId="3" fontId="13" fillId="0" borderId="0" xfId="48" applyNumberFormat="1" applyFont="1" applyBorder="1" applyAlignment="1">
      <alignment horizontal="center" vertical="center"/>
    </xf>
    <xf numFmtId="2" fontId="30" fillId="0" borderId="0" xfId="0" applyNumberFormat="1" applyFont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0" fontId="20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166" fontId="13" fillId="18" borderId="0" xfId="48" quotePrefix="1" applyNumberFormat="1" applyFont="1" applyFill="1" applyAlignment="1">
      <alignment horizontal="center" vertical="center"/>
    </xf>
    <xf numFmtId="3" fontId="13" fillId="18" borderId="0" xfId="48" applyNumberFormat="1" applyFont="1" applyFill="1" applyBorder="1" applyAlignment="1">
      <alignment horizontal="center" vertical="center"/>
    </xf>
    <xf numFmtId="0" fontId="15" fillId="0" borderId="0" xfId="49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43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centerContinuous" vertical="center"/>
    </xf>
    <xf numFmtId="165" fontId="15" fillId="0" borderId="0" xfId="0" applyNumberFormat="1" applyFont="1" applyFill="1" applyBorder="1" applyAlignment="1">
      <alignment horizontal="center" vertical="center"/>
    </xf>
    <xf numFmtId="166" fontId="13" fillId="0" borderId="0" xfId="48" applyNumberFormat="1" applyFont="1" applyFill="1" applyBorder="1" applyAlignment="1">
      <alignment horizontal="left" vertical="center"/>
    </xf>
    <xf numFmtId="166" fontId="13" fillId="0" borderId="0" xfId="48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0" fontId="13" fillId="0" borderId="0" xfId="48" applyNumberFormat="1" applyFont="1" applyAlignment="1">
      <alignment horizontal="center" vertical="center"/>
    </xf>
    <xf numFmtId="165" fontId="13" fillId="0" borderId="0" xfId="48" applyNumberFormat="1" applyFont="1" applyAlignment="1">
      <alignment vertical="center"/>
    </xf>
    <xf numFmtId="1" fontId="15" fillId="0" borderId="0" xfId="48" applyNumberFormat="1" applyFont="1" applyAlignment="1">
      <alignment vertical="center"/>
    </xf>
    <xf numFmtId="2" fontId="13" fillId="0" borderId="0" xfId="52" applyFont="1" applyAlignment="1">
      <alignment horizontal="right" vertical="center"/>
    </xf>
    <xf numFmtId="2" fontId="13" fillId="0" borderId="0" xfId="5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3" fontId="13" fillId="0" borderId="0" xfId="28" applyFont="1" applyAlignment="1">
      <alignment vertical="center"/>
    </xf>
    <xf numFmtId="0" fontId="23" fillId="0" borderId="0" xfId="49" applyFont="1" applyBorder="1" applyAlignment="1">
      <alignment vertical="center"/>
    </xf>
    <xf numFmtId="165" fontId="21" fillId="0" borderId="0" xfId="36" applyNumberFormat="1" applyFont="1" applyFill="1" applyBorder="1" applyAlignment="1" applyProtection="1">
      <alignment horizontal="left" vertical="center"/>
    </xf>
    <xf numFmtId="165" fontId="15" fillId="0" borderId="0" xfId="0" applyNumberFormat="1" applyFont="1" applyFill="1" applyBorder="1" applyAlignment="1">
      <alignment vertical="center"/>
    </xf>
    <xf numFmtId="1" fontId="13" fillId="0" borderId="0" xfId="48" applyNumberFormat="1" applyFont="1" applyAlignment="1">
      <alignment vertical="center"/>
    </xf>
    <xf numFmtId="1" fontId="13" fillId="0" borderId="0" xfId="48" applyNumberFormat="1" applyFont="1" applyBorder="1" applyAlignment="1">
      <alignment vertical="center"/>
    </xf>
    <xf numFmtId="9" fontId="13" fillId="0" borderId="0" xfId="48" applyFont="1" applyAlignment="1">
      <alignment vertical="center"/>
    </xf>
    <xf numFmtId="0" fontId="55" fillId="18" borderId="0" xfId="0" applyFont="1" applyFill="1" applyAlignment="1">
      <alignment vertical="center"/>
    </xf>
    <xf numFmtId="0" fontId="15" fillId="0" borderId="0" xfId="53" applyFont="1" applyAlignment="1">
      <alignment horizontal="right" vertical="center"/>
    </xf>
    <xf numFmtId="0" fontId="15" fillId="0" borderId="0" xfId="54" applyFont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15" fillId="0" borderId="0" xfId="49" applyFont="1" applyAlignment="1">
      <alignment horizontal="left" vertical="center" wrapText="1"/>
    </xf>
    <xf numFmtId="0" fontId="15" fillId="0" borderId="0" xfId="49" applyFont="1" applyAlignment="1">
      <alignment horizontal="left" vertical="center"/>
    </xf>
    <xf numFmtId="173" fontId="15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3" fillId="18" borderId="0" xfId="0" applyFont="1" applyFill="1" applyAlignment="1">
      <alignment horizontal="left" vertical="center"/>
    </xf>
    <xf numFmtId="2" fontId="30" fillId="0" borderId="0" xfId="45" applyNumberFormat="1" applyFont="1" applyFill="1" applyBorder="1" applyAlignment="1">
      <alignment horizontal="right" vertical="center" wrapText="1"/>
    </xf>
    <xf numFmtId="0" fontId="55" fillId="18" borderId="0" xfId="0" applyFont="1" applyFill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3" fillId="0" borderId="0" xfId="49" applyFont="1" applyAlignment="1">
      <alignment horizontal="right" vertical="center"/>
    </xf>
    <xf numFmtId="0" fontId="13" fillId="0" borderId="0" xfId="43" applyFont="1" applyAlignment="1">
      <alignment vertical="center"/>
    </xf>
    <xf numFmtId="0" fontId="13" fillId="0" borderId="0" xfId="43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6" fontId="19" fillId="19" borderId="0" xfId="0" applyNumberFormat="1" applyFont="1" applyFill="1" applyBorder="1" applyAlignment="1">
      <alignment horizontal="right" vertical="center" wrapText="1"/>
    </xf>
    <xf numFmtId="0" fontId="19" fillId="19" borderId="0" xfId="0" applyFont="1" applyFill="1" applyBorder="1" applyAlignment="1">
      <alignment vertical="center" wrapText="1"/>
    </xf>
    <xf numFmtId="0" fontId="36" fillId="18" borderId="0" xfId="0" applyFont="1" applyFill="1" applyBorder="1" applyAlignment="1">
      <alignment vertical="center"/>
    </xf>
    <xf numFmtId="0" fontId="15" fillId="0" borderId="0" xfId="54" applyFont="1" applyAlignment="1">
      <alignment horizontal="left" vertical="center"/>
    </xf>
    <xf numFmtId="165" fontId="19" fillId="0" borderId="0" xfId="0" applyNumberFormat="1" applyFont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3" fontId="64" fillId="0" borderId="0" xfId="0" applyNumberFormat="1" applyFont="1" applyBorder="1" applyAlignment="1">
      <alignment horizontal="right" vertical="center"/>
    </xf>
    <xf numFmtId="164" fontId="64" fillId="0" borderId="0" xfId="0" applyNumberFormat="1" applyFont="1" applyBorder="1" applyAlignment="1">
      <alignment horizontal="right" vertical="center"/>
    </xf>
    <xf numFmtId="166" fontId="64" fillId="0" borderId="0" xfId="48" applyNumberFormat="1" applyFont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164" fontId="64" fillId="0" borderId="0" xfId="0" applyNumberFormat="1" applyFont="1" applyAlignment="1">
      <alignment horizontal="right" vertical="center"/>
    </xf>
    <xf numFmtId="2" fontId="64" fillId="0" borderId="0" xfId="45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164" fontId="19" fillId="0" borderId="0" xfId="0" quotePrefix="1" applyNumberFormat="1" applyFont="1" applyAlignment="1">
      <alignment horizontal="right" vertical="center"/>
    </xf>
    <xf numFmtId="165" fontId="19" fillId="0" borderId="0" xfId="52" applyNumberFormat="1" applyFont="1" applyAlignment="1">
      <alignment horizontal="right" vertical="center"/>
    </xf>
    <xf numFmtId="1" fontId="19" fillId="0" borderId="0" xfId="0" applyNumberFormat="1" applyFont="1" applyAlignment="1">
      <alignment horizontal="right" vertical="center"/>
    </xf>
    <xf numFmtId="165" fontId="19" fillId="0" borderId="0" xfId="51" applyNumberFormat="1" applyFont="1" applyAlignment="1">
      <alignment horizontal="right" vertical="center"/>
    </xf>
    <xf numFmtId="1" fontId="64" fillId="0" borderId="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166" fontId="87" fillId="0" borderId="0" xfId="0" applyNumberFormat="1" applyFont="1" applyAlignment="1">
      <alignment horizontal="center" vertical="center"/>
    </xf>
    <xf numFmtId="173" fontId="94" fillId="0" borderId="0" xfId="0" applyNumberFormat="1" applyFont="1" applyAlignment="1">
      <alignment vertical="center"/>
    </xf>
    <xf numFmtId="2" fontId="87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1" fontId="19" fillId="0" borderId="0" xfId="48" applyNumberFormat="1" applyFont="1" applyAlignment="1">
      <alignment vertical="center"/>
    </xf>
    <xf numFmtId="3" fontId="64" fillId="0" borderId="0" xfId="0" quotePrefix="1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164" fontId="19" fillId="0" borderId="0" xfId="0" quotePrefix="1" applyNumberFormat="1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right" vertical="center"/>
    </xf>
    <xf numFmtId="165" fontId="64" fillId="0" borderId="0" xfId="0" quotePrefix="1" applyNumberFormat="1" applyFont="1" applyBorder="1" applyAlignment="1">
      <alignment horizontal="right" vertical="center"/>
    </xf>
    <xf numFmtId="166" fontId="64" fillId="0" borderId="0" xfId="0" applyNumberFormat="1" applyFont="1" applyBorder="1" applyAlignment="1">
      <alignment horizontal="right" vertical="center"/>
    </xf>
    <xf numFmtId="0" fontId="19" fillId="0" borderId="0" xfId="0" quotePrefix="1" applyFont="1" applyBorder="1" applyAlignment="1">
      <alignment horizontal="right" vertical="center"/>
    </xf>
    <xf numFmtId="43" fontId="87" fillId="0" borderId="0" xfId="28" applyFont="1" applyAlignment="1">
      <alignment vertical="center"/>
    </xf>
    <xf numFmtId="0" fontId="19" fillId="0" borderId="0" xfId="0" applyFont="1" applyFill="1" applyAlignment="1">
      <alignment vertical="center"/>
    </xf>
    <xf numFmtId="3" fontId="64" fillId="0" borderId="0" xfId="0" applyNumberFormat="1" applyFont="1" applyFill="1" applyAlignment="1">
      <alignment horizontal="right" vertical="center"/>
    </xf>
    <xf numFmtId="3" fontId="64" fillId="0" borderId="0" xfId="0" quotePrefix="1" applyNumberFormat="1" applyFont="1" applyFill="1" applyBorder="1" applyAlignment="1">
      <alignment horizontal="right" vertical="center"/>
    </xf>
    <xf numFmtId="0" fontId="89" fillId="0" borderId="0" xfId="0" applyFont="1" applyAlignment="1">
      <alignment vertical="center"/>
    </xf>
    <xf numFmtId="166" fontId="87" fillId="0" borderId="0" xfId="48" quotePrefix="1" applyNumberFormat="1" applyFont="1" applyAlignment="1">
      <alignment horizontal="center" vertical="center"/>
    </xf>
    <xf numFmtId="3" fontId="87" fillId="0" borderId="0" xfId="0" applyNumberFormat="1" applyFont="1" applyAlignment="1">
      <alignment horizontal="center" vertical="center"/>
    </xf>
    <xf numFmtId="165" fontId="87" fillId="0" borderId="0" xfId="0" applyNumberFormat="1" applyFont="1" applyAlignment="1">
      <alignment horizontal="center" vertical="center"/>
    </xf>
    <xf numFmtId="3" fontId="87" fillId="0" borderId="0" xfId="48" applyNumberFormat="1" applyFont="1" applyBorder="1" applyAlignment="1">
      <alignment horizontal="center" vertical="center"/>
    </xf>
    <xf numFmtId="3" fontId="87" fillId="0" borderId="0" xfId="0" applyNumberFormat="1" applyFont="1" applyAlignment="1">
      <alignment vertical="center"/>
    </xf>
    <xf numFmtId="0" fontId="17" fillId="0" borderId="0" xfId="0" quotePrefix="1" applyFont="1" applyAlignment="1">
      <alignment horizontal="centerContinuous" vertical="center"/>
    </xf>
    <xf numFmtId="6" fontId="17" fillId="0" borderId="0" xfId="0" quotePrefix="1" applyNumberFormat="1" applyFont="1" applyAlignment="1">
      <alignment horizontal="centerContinuous" vertical="center"/>
    </xf>
    <xf numFmtId="3" fontId="19" fillId="0" borderId="0" xfId="48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right" vertical="center"/>
    </xf>
    <xf numFmtId="0" fontId="95" fillId="0" borderId="0" xfId="0" applyFont="1" applyBorder="1" applyAlignment="1">
      <alignment vertical="center"/>
    </xf>
    <xf numFmtId="0" fontId="89" fillId="0" borderId="0" xfId="0" applyFont="1" applyBorder="1" applyAlignment="1">
      <alignment horizontal="right" vertical="center"/>
    </xf>
    <xf numFmtId="166" fontId="87" fillId="0" borderId="0" xfId="0" applyNumberFormat="1" applyFont="1" applyBorder="1" applyAlignment="1">
      <alignment vertical="center"/>
    </xf>
    <xf numFmtId="0" fontId="8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65" fillId="0" borderId="0" xfId="0" applyFont="1" applyAlignment="1">
      <alignment horizontal="centerContinuous" vertical="center"/>
    </xf>
    <xf numFmtId="0" fontId="56" fillId="0" borderId="0" xfId="0" applyFont="1" applyAlignment="1">
      <alignment horizontal="right" vertical="center"/>
    </xf>
    <xf numFmtId="166" fontId="19" fillId="18" borderId="0" xfId="0" applyNumberFormat="1" applyFont="1" applyFill="1" applyAlignment="1">
      <alignment horizontal="right" vertical="center"/>
    </xf>
    <xf numFmtId="172" fontId="19" fillId="0" borderId="0" xfId="28" applyNumberFormat="1" applyFont="1" applyAlignment="1">
      <alignment vertical="center"/>
    </xf>
    <xf numFmtId="166" fontId="56" fillId="18" borderId="0" xfId="0" applyNumberFormat="1" applyFont="1" applyFill="1" applyAlignment="1">
      <alignment vertical="center"/>
    </xf>
    <xf numFmtId="166" fontId="65" fillId="18" borderId="0" xfId="0" applyNumberFormat="1" applyFont="1" applyFill="1" applyAlignment="1">
      <alignment vertical="center"/>
    </xf>
    <xf numFmtId="166" fontId="87" fillId="0" borderId="0" xfId="0" applyNumberFormat="1" applyFont="1" applyAlignment="1">
      <alignment vertical="center"/>
    </xf>
    <xf numFmtId="168" fontId="56" fillId="0" borderId="0" xfId="0" applyNumberFormat="1" applyFont="1" applyAlignment="1">
      <alignment horizontal="center" vertical="center"/>
    </xf>
    <xf numFmtId="169" fontId="17" fillId="0" borderId="0" xfId="0" quotePrefix="1" applyNumberFormat="1" applyFont="1" applyAlignment="1">
      <alignment horizontal="center" vertical="center"/>
    </xf>
    <xf numFmtId="168" fontId="83" fillId="0" borderId="0" xfId="0" applyNumberFormat="1" applyFont="1" applyAlignment="1">
      <alignment horizontal="center" vertical="center"/>
    </xf>
    <xf numFmtId="2" fontId="87" fillId="0" borderId="0" xfId="0" applyNumberFormat="1" applyFont="1" applyAlignment="1">
      <alignment horizontal="center" vertical="center"/>
    </xf>
    <xf numFmtId="168" fontId="87" fillId="0" borderId="0" xfId="0" applyNumberFormat="1" applyFont="1" applyAlignment="1">
      <alignment horizontal="center" vertical="center"/>
    </xf>
    <xf numFmtId="0" fontId="17" fillId="0" borderId="0" xfId="0" quotePrefix="1" applyFont="1" applyBorder="1" applyAlignment="1">
      <alignment horizontal="centerContinuous" vertical="center"/>
    </xf>
    <xf numFmtId="164" fontId="19" fillId="0" borderId="0" xfId="0" applyNumberFormat="1" applyFont="1" applyAlignment="1">
      <alignment horizontal="right" vertical="center"/>
    </xf>
    <xf numFmtId="164" fontId="64" fillId="0" borderId="0" xfId="0" quotePrefix="1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Continuous" vertical="center"/>
    </xf>
    <xf numFmtId="0" fontId="87" fillId="0" borderId="0" xfId="0" applyFont="1" applyAlignment="1">
      <alignment horizontal="center" vertical="center"/>
    </xf>
    <xf numFmtId="166" fontId="87" fillId="0" borderId="0" xfId="0" applyNumberFormat="1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 vertical="center"/>
    </xf>
    <xf numFmtId="166" fontId="87" fillId="0" borderId="0" xfId="48" applyNumberFormat="1" applyFont="1" applyBorder="1" applyAlignment="1">
      <alignment horizontal="center" vertical="center"/>
    </xf>
    <xf numFmtId="1" fontId="87" fillId="0" borderId="0" xfId="0" applyNumberFormat="1" applyFont="1" applyBorder="1" applyAlignment="1">
      <alignment horizontal="center" vertical="center"/>
    </xf>
    <xf numFmtId="3" fontId="96" fillId="0" borderId="0" xfId="0" applyNumberFormat="1" applyFont="1" applyBorder="1" applyAlignment="1">
      <alignment horizontal="center" vertical="center"/>
    </xf>
    <xf numFmtId="164" fontId="96" fillId="0" borderId="0" xfId="0" applyNumberFormat="1" applyFont="1" applyBorder="1" applyAlignment="1">
      <alignment horizontal="center" vertical="center"/>
    </xf>
    <xf numFmtId="164" fontId="87" fillId="0" borderId="0" xfId="0" applyNumberFormat="1" applyFont="1" applyAlignment="1">
      <alignment horizontal="center" vertical="center"/>
    </xf>
    <xf numFmtId="164" fontId="64" fillId="0" borderId="0" xfId="0" quotePrefix="1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165" fontId="64" fillId="0" borderId="0" xfId="0" applyNumberFormat="1" applyFont="1" applyBorder="1" applyAlignment="1">
      <alignment vertical="center"/>
    </xf>
    <xf numFmtId="165" fontId="65" fillId="18" borderId="0" xfId="0" applyNumberFormat="1" applyFont="1" applyFill="1" applyBorder="1" applyAlignment="1">
      <alignment vertical="center"/>
    </xf>
    <xf numFmtId="165" fontId="65" fillId="0" borderId="0" xfId="0" applyNumberFormat="1" applyFont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7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" fontId="64" fillId="0" borderId="0" xfId="0" applyNumberFormat="1" applyFont="1" applyBorder="1" applyAlignment="1">
      <alignment vertical="center"/>
    </xf>
    <xf numFmtId="3" fontId="64" fillId="0" borderId="0" xfId="0" applyNumberFormat="1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165" fontId="87" fillId="0" borderId="0" xfId="0" applyNumberFormat="1" applyFont="1" applyFill="1" applyAlignment="1">
      <alignment horizontal="center" vertical="center"/>
    </xf>
    <xf numFmtId="165" fontId="87" fillId="0" borderId="0" xfId="0" quotePrefix="1" applyNumberFormat="1" applyFont="1" applyFill="1" applyAlignment="1">
      <alignment horizontal="center" vertical="center"/>
    </xf>
    <xf numFmtId="166" fontId="87" fillId="0" borderId="0" xfId="0" applyNumberFormat="1" applyFont="1" applyFill="1" applyAlignment="1">
      <alignment horizontal="center" vertical="center"/>
    </xf>
    <xf numFmtId="165" fontId="87" fillId="0" borderId="0" xfId="0" applyNumberFormat="1" applyFont="1" applyAlignment="1">
      <alignment vertical="center"/>
    </xf>
    <xf numFmtId="0" fontId="8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Continuous" vertical="center"/>
    </xf>
    <xf numFmtId="0" fontId="64" fillId="18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3" fontId="87" fillId="0" borderId="0" xfId="0" applyNumberFormat="1" applyFont="1" applyFill="1" applyAlignment="1">
      <alignment horizontal="center" vertical="center"/>
    </xf>
    <xf numFmtId="0" fontId="82" fillId="19" borderId="0" xfId="0" applyFont="1" applyFill="1" applyBorder="1" applyAlignment="1">
      <alignment horizontal="left" vertical="center"/>
    </xf>
    <xf numFmtId="0" fontId="19" fillId="19" borderId="0" xfId="0" applyFont="1" applyFill="1" applyAlignment="1">
      <alignment horizontal="center" vertical="center"/>
    </xf>
    <xf numFmtId="0" fontId="56" fillId="19" borderId="0" xfId="0" applyFont="1" applyFill="1" applyAlignment="1">
      <alignment horizontal="center" vertical="center"/>
    </xf>
    <xf numFmtId="0" fontId="56" fillId="19" borderId="0" xfId="0" applyFont="1" applyFill="1" applyBorder="1" applyAlignment="1">
      <alignment horizontal="center" vertical="center"/>
    </xf>
    <xf numFmtId="0" fontId="56" fillId="19" borderId="0" xfId="0" applyFont="1" applyFill="1" applyAlignment="1">
      <alignment horizontal="centerContinuous" vertical="center"/>
    </xf>
    <xf numFmtId="0" fontId="56" fillId="19" borderId="0" xfId="0" applyFont="1" applyFill="1" applyBorder="1" applyAlignment="1">
      <alignment horizontal="centerContinuous" vertical="center"/>
    </xf>
    <xf numFmtId="0" fontId="19" fillId="19" borderId="0" xfId="0" applyFont="1" applyFill="1" applyBorder="1" applyAlignment="1">
      <alignment horizontal="center" vertical="center"/>
    </xf>
    <xf numFmtId="0" fontId="56" fillId="19" borderId="0" xfId="0" applyFont="1" applyFill="1" applyAlignment="1">
      <alignment horizontal="centerContinuous" vertical="center" wrapText="1"/>
    </xf>
    <xf numFmtId="0" fontId="87" fillId="19" borderId="0" xfId="0" applyFont="1" applyFill="1" applyBorder="1" applyAlignment="1">
      <alignment vertical="center"/>
    </xf>
    <xf numFmtId="0" fontId="83" fillId="19" borderId="0" xfId="0" applyFont="1" applyFill="1" applyBorder="1" applyAlignment="1">
      <alignment vertical="center"/>
    </xf>
    <xf numFmtId="0" fontId="94" fillId="19" borderId="0" xfId="0" applyFont="1" applyFill="1" applyBorder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centerContinuous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3" fontId="100" fillId="0" borderId="0" xfId="0" applyNumberFormat="1" applyFont="1" applyBorder="1" applyAlignment="1">
      <alignment horizontal="center" vertical="center"/>
    </xf>
    <xf numFmtId="10" fontId="96" fillId="0" borderId="0" xfId="0" applyNumberFormat="1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Continuous" vertical="center"/>
    </xf>
    <xf numFmtId="0" fontId="64" fillId="18" borderId="0" xfId="0" applyFont="1" applyFill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3" fontId="101" fillId="0" borderId="0" xfId="0" applyNumberFormat="1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3" fontId="64" fillId="18" borderId="0" xfId="0" applyNumberFormat="1" applyFont="1" applyFill="1" applyBorder="1" applyAlignment="1">
      <alignment horizontal="center" vertical="center"/>
    </xf>
    <xf numFmtId="166" fontId="64" fillId="18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Border="1" applyAlignment="1">
      <alignment horizontal="right" vertical="center"/>
    </xf>
    <xf numFmtId="3" fontId="65" fillId="0" borderId="0" xfId="0" applyNumberFormat="1" applyFont="1" applyBorder="1" applyAlignment="1">
      <alignment horizontal="centerContinuous" vertical="center"/>
    </xf>
    <xf numFmtId="3" fontId="65" fillId="0" borderId="0" xfId="0" applyNumberFormat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Continuous" vertical="center"/>
    </xf>
    <xf numFmtId="3" fontId="87" fillId="0" borderId="0" xfId="0" applyNumberFormat="1" applyFont="1" applyFill="1" applyBorder="1" applyAlignment="1">
      <alignment horizontal="right" vertical="center"/>
    </xf>
    <xf numFmtId="3" fontId="96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3" fontId="87" fillId="0" borderId="0" xfId="0" applyNumberFormat="1" applyFont="1" applyBorder="1" applyAlignment="1">
      <alignment horizontal="right" vertical="center"/>
    </xf>
    <xf numFmtId="3" fontId="64" fillId="18" borderId="0" xfId="0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 horizontal="center" vertical="center"/>
    </xf>
    <xf numFmtId="0" fontId="64" fillId="18" borderId="0" xfId="0" applyFont="1" applyFill="1" applyBorder="1" applyAlignment="1">
      <alignment horizontal="right" vertical="center"/>
    </xf>
    <xf numFmtId="1" fontId="64" fillId="18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9" fontId="19" fillId="18" borderId="0" xfId="48" applyNumberFormat="1" applyFont="1" applyFill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166" fontId="64" fillId="18" borderId="0" xfId="0" applyNumberFormat="1" applyFont="1" applyFill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/>
    </xf>
    <xf numFmtId="165" fontId="19" fillId="18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49" fontId="65" fillId="0" borderId="0" xfId="0" applyNumberFormat="1" applyFont="1" applyFill="1" applyBorder="1" applyAlignment="1">
      <alignment horizontal="right" vertical="center"/>
    </xf>
    <xf numFmtId="0" fontId="88" fillId="0" borderId="0" xfId="0" applyFont="1" applyBorder="1" applyAlignment="1">
      <alignment horizontal="right" vertical="center"/>
    </xf>
    <xf numFmtId="0" fontId="102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56" fillId="18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right" vertical="center" wrapText="1"/>
    </xf>
    <xf numFmtId="0" fontId="89" fillId="0" borderId="0" xfId="0" applyFont="1" applyBorder="1" applyAlignment="1">
      <alignment horizontal="center" vertical="center"/>
    </xf>
    <xf numFmtId="165" fontId="87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1" fontId="56" fillId="0" borderId="0" xfId="0" applyNumberFormat="1" applyFont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166" fontId="17" fillId="0" borderId="0" xfId="48" applyNumberFormat="1" applyFont="1" applyFill="1" applyBorder="1" applyAlignment="1">
      <alignment horizontal="left" vertical="center"/>
    </xf>
    <xf numFmtId="165" fontId="19" fillId="0" borderId="0" xfId="48" applyNumberFormat="1" applyFont="1" applyAlignment="1">
      <alignment horizontal="right" vertical="center"/>
    </xf>
    <xf numFmtId="165" fontId="19" fillId="0" borderId="0" xfId="48" applyNumberFormat="1" applyFont="1" applyFill="1" applyAlignment="1">
      <alignment horizontal="right" vertical="center"/>
    </xf>
    <xf numFmtId="165" fontId="19" fillId="0" borderId="0" xfId="48" applyNumberFormat="1" applyFont="1" applyBorder="1" applyAlignment="1">
      <alignment horizontal="right" vertical="center"/>
    </xf>
    <xf numFmtId="165" fontId="19" fillId="0" borderId="0" xfId="48" quotePrefix="1" applyNumberFormat="1" applyFont="1" applyBorder="1" applyAlignment="1">
      <alignment horizontal="right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3" fontId="13" fillId="0" borderId="0" xfId="0" applyNumberFormat="1" applyFont="1" applyFill="1"/>
    <xf numFmtId="164" fontId="121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 wrapText="1"/>
    </xf>
    <xf numFmtId="165" fontId="35" fillId="0" borderId="0" xfId="0" applyNumberFormat="1" applyFont="1" applyBorder="1" applyAlignment="1">
      <alignment vertical="center" wrapText="1"/>
    </xf>
    <xf numFmtId="165" fontId="74" fillId="0" borderId="0" xfId="48" applyNumberFormat="1" applyFont="1" applyBorder="1" applyAlignment="1">
      <alignment vertical="center" wrapText="1"/>
    </xf>
    <xf numFmtId="165" fontId="46" fillId="0" borderId="0" xfId="48" applyNumberFormat="1" applyFont="1" applyFill="1" applyBorder="1" applyAlignment="1">
      <alignment vertical="center" wrapText="1"/>
    </xf>
    <xf numFmtId="165" fontId="35" fillId="0" borderId="0" xfId="0" applyNumberFormat="1" applyFont="1" applyFill="1" applyBorder="1" applyAlignment="1">
      <alignment vertical="center" wrapText="1"/>
    </xf>
    <xf numFmtId="165" fontId="19" fillId="0" borderId="0" xfId="48" applyNumberFormat="1" applyFont="1" applyBorder="1" applyAlignment="1">
      <alignment vertical="center" wrapText="1"/>
    </xf>
    <xf numFmtId="165" fontId="53" fillId="0" borderId="0" xfId="48" applyNumberFormat="1" applyFont="1" applyBorder="1" applyAlignment="1">
      <alignment vertical="center" wrapText="1"/>
    </xf>
    <xf numFmtId="165" fontId="83" fillId="0" borderId="0" xfId="0" applyNumberFormat="1" applyFont="1" applyBorder="1" applyAlignment="1">
      <alignment vertical="center" wrapText="1"/>
    </xf>
    <xf numFmtId="165" fontId="75" fillId="0" borderId="0" xfId="0" applyNumberFormat="1" applyFont="1" applyBorder="1" applyAlignment="1">
      <alignment vertical="center" wrapText="1"/>
    </xf>
    <xf numFmtId="165" fontId="13" fillId="18" borderId="0" xfId="0" applyNumberFormat="1" applyFont="1" applyFill="1" applyBorder="1" applyAlignment="1">
      <alignment vertical="center" wrapText="1"/>
    </xf>
    <xf numFmtId="172" fontId="64" fillId="0" borderId="0" xfId="28" applyNumberFormat="1" applyFont="1" applyBorder="1" applyAlignment="1">
      <alignment horizontal="right" vertical="center"/>
    </xf>
    <xf numFmtId="4" fontId="19" fillId="0" borderId="0" xfId="0" quotePrefix="1" applyNumberFormat="1" applyFont="1" applyBorder="1" applyAlignment="1">
      <alignment horizontal="right" vertical="center"/>
    </xf>
    <xf numFmtId="4" fontId="121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64" fillId="0" borderId="0" xfId="0" applyNumberFormat="1" applyFont="1" applyBorder="1" applyAlignment="1">
      <alignment horizontal="right" vertical="center"/>
    </xf>
    <xf numFmtId="4" fontId="64" fillId="0" borderId="0" xfId="0" quotePrefix="1" applyNumberFormat="1" applyFont="1" applyBorder="1" applyAlignment="1">
      <alignment horizontal="right" vertical="center"/>
    </xf>
    <xf numFmtId="4" fontId="64" fillId="0" borderId="0" xfId="0" quotePrefix="1" applyNumberFormat="1" applyFont="1" applyFill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167" fontId="121" fillId="0" borderId="0" xfId="0" applyNumberFormat="1" applyFont="1" applyBorder="1" applyAlignment="1">
      <alignment horizontal="right" vertical="center"/>
    </xf>
    <xf numFmtId="171" fontId="35" fillId="0" borderId="0" xfId="52" applyNumberFormat="1" applyFont="1" applyBorder="1" applyAlignment="1">
      <alignment horizontal="right" vertical="center"/>
    </xf>
    <xf numFmtId="0" fontId="14" fillId="0" borderId="0" xfId="36" applyAlignment="1" applyProtection="1">
      <alignment vertical="center"/>
    </xf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12" fillId="0" borderId="0" xfId="43" applyFont="1" applyAlignment="1">
      <alignment vertical="center"/>
    </xf>
    <xf numFmtId="0" fontId="12" fillId="0" borderId="0" xfId="49" applyFont="1" applyAlignment="1">
      <alignment vertical="center"/>
    </xf>
    <xf numFmtId="0" fontId="19" fillId="20" borderId="0" xfId="0" applyFont="1" applyFill="1" applyBorder="1" applyAlignment="1">
      <alignment horizontal="center" vertical="center"/>
    </xf>
    <xf numFmtId="3" fontId="0" fillId="0" borderId="0" xfId="0" applyNumberFormat="1"/>
    <xf numFmtId="0" fontId="125" fillId="0" borderId="0" xfId="0" applyFont="1"/>
    <xf numFmtId="0" fontId="12" fillId="0" borderId="0" xfId="0" quotePrefix="1" applyFont="1"/>
    <xf numFmtId="0" fontId="13" fillId="0" borderId="0" xfId="0" applyFont="1" applyAlignment="1">
      <alignment horizontal="center"/>
    </xf>
    <xf numFmtId="15" fontId="13" fillId="0" borderId="0" xfId="0" applyNumberFormat="1" applyFont="1" applyFill="1" applyBorder="1" applyAlignment="1">
      <alignment vertical="center"/>
    </xf>
    <xf numFmtId="1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12" fillId="18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2" fillId="18" borderId="0" xfId="0" applyFont="1" applyFill="1" applyBorder="1" applyAlignment="1">
      <alignment horizontal="center" vertical="center"/>
    </xf>
    <xf numFmtId="0" fontId="12" fillId="0" borderId="0" xfId="54" applyFont="1" applyBorder="1" applyAlignment="1">
      <alignment horizontal="right" vertical="center"/>
    </xf>
    <xf numFmtId="0" fontId="12" fillId="0" borderId="0" xfId="53" applyFont="1" applyBorder="1" applyAlignment="1">
      <alignment horizontal="right" vertical="center"/>
    </xf>
    <xf numFmtId="0" fontId="12" fillId="18" borderId="0" xfId="54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20" borderId="0" xfId="0" applyFont="1" applyFill="1" applyBorder="1" applyAlignment="1">
      <alignment vertical="center"/>
    </xf>
    <xf numFmtId="0" fontId="19" fillId="2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5" fontId="19" fillId="20" borderId="0" xfId="48" applyNumberFormat="1" applyFont="1" applyFill="1" applyBorder="1" applyAlignment="1">
      <alignment horizontal="right" vertical="center"/>
    </xf>
    <xf numFmtId="3" fontId="19" fillId="20" borderId="0" xfId="0" applyNumberFormat="1" applyFont="1" applyFill="1" applyAlignment="1">
      <alignment horizontal="right" vertical="center"/>
    </xf>
    <xf numFmtId="0" fontId="12" fillId="18" borderId="0" xfId="0" applyFont="1" applyFill="1" applyAlignment="1">
      <alignment horizontal="right" vertical="center"/>
    </xf>
    <xf numFmtId="0" fontId="12" fillId="18" borderId="0" xfId="0" applyFont="1" applyFill="1" applyAlignment="1">
      <alignment horizontal="left" vertical="center"/>
    </xf>
    <xf numFmtId="165" fontId="12" fillId="0" borderId="0" xfId="0" applyNumberFormat="1" applyFont="1" applyBorder="1" applyAlignment="1">
      <alignment vertical="center" wrapText="1"/>
    </xf>
    <xf numFmtId="0" fontId="13" fillId="20" borderId="0" xfId="0" applyFont="1" applyFill="1" applyBorder="1" applyAlignment="1">
      <alignment horizontal="left" vertical="center"/>
    </xf>
    <xf numFmtId="165" fontId="13" fillId="20" borderId="0" xfId="0" applyNumberFormat="1" applyFont="1" applyFill="1" applyBorder="1" applyAlignment="1">
      <alignment vertical="center" wrapText="1"/>
    </xf>
    <xf numFmtId="1" fontId="26" fillId="20" borderId="0" xfId="0" applyNumberFormat="1" applyFont="1" applyFill="1" applyBorder="1" applyAlignment="1">
      <alignment vertical="center"/>
    </xf>
    <xf numFmtId="166" fontId="12" fillId="18" borderId="0" xfId="48" applyNumberFormat="1" applyFont="1" applyFill="1" applyBorder="1" applyAlignment="1">
      <alignment horizontal="left" vertical="center"/>
    </xf>
    <xf numFmtId="165" fontId="12" fillId="18" borderId="0" xfId="48" applyNumberFormat="1" applyFont="1" applyFill="1" applyBorder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176" fontId="12" fillId="18" borderId="0" xfId="0" applyNumberFormat="1" applyFont="1" applyFill="1" applyBorder="1" applyAlignment="1">
      <alignment horizontal="center" vertical="center"/>
    </xf>
    <xf numFmtId="14" fontId="13" fillId="0" borderId="0" xfId="0" applyNumberFormat="1" applyFont="1"/>
    <xf numFmtId="180" fontId="13" fillId="0" borderId="0" xfId="0" applyNumberFormat="1" applyFont="1" applyAlignment="1">
      <alignment vertical="center"/>
    </xf>
    <xf numFmtId="180" fontId="36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72" fontId="13" fillId="0" borderId="0" xfId="0" applyNumberFormat="1" applyFont="1" applyAlignment="1">
      <alignment vertical="center"/>
    </xf>
    <xf numFmtId="0" fontId="13" fillId="21" borderId="0" xfId="0" applyFont="1" applyFill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vertical="center"/>
    </xf>
    <xf numFmtId="0" fontId="19" fillId="21" borderId="0" xfId="0" applyFont="1" applyFill="1" applyAlignment="1">
      <alignment horizontal="center" vertical="center"/>
    </xf>
    <xf numFmtId="0" fontId="13" fillId="21" borderId="0" xfId="0" applyFont="1" applyFill="1" applyBorder="1" applyAlignment="1">
      <alignment horizontal="right" vertical="center"/>
    </xf>
    <xf numFmtId="0" fontId="64" fillId="21" borderId="0" xfId="0" applyFont="1" applyFill="1" applyBorder="1" applyAlignment="1">
      <alignment vertical="center"/>
    </xf>
    <xf numFmtId="0" fontId="19" fillId="21" borderId="0" xfId="0" applyFont="1" applyFill="1" applyBorder="1" applyAlignment="1">
      <alignment horizontal="right" vertical="center"/>
    </xf>
    <xf numFmtId="0" fontId="56" fillId="21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right" vertical="center"/>
    </xf>
    <xf numFmtId="0" fontId="12" fillId="21" borderId="0" xfId="0" applyFont="1" applyFill="1" applyBorder="1" applyAlignment="1">
      <alignment horizontal="right" vertical="center"/>
    </xf>
    <xf numFmtId="0" fontId="12" fillId="21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center" vertical="center"/>
    </xf>
    <xf numFmtId="165" fontId="13" fillId="21" borderId="0" xfId="0" applyNumberFormat="1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center" vertical="center"/>
    </xf>
    <xf numFmtId="165" fontId="27" fillId="21" borderId="0" xfId="0" applyNumberFormat="1" applyFont="1" applyFill="1" applyBorder="1" applyAlignment="1">
      <alignment horizontal="right" vertical="center"/>
    </xf>
    <xf numFmtId="0" fontId="142" fillId="0" borderId="0" xfId="0" applyNumberFormat="1" applyFont="1" applyFill="1" applyBorder="1" applyAlignment="1" applyProtection="1">
      <alignment horizontal="left" vertical="center"/>
    </xf>
    <xf numFmtId="0" fontId="126" fillId="0" borderId="0" xfId="0" applyNumberFormat="1" applyFont="1" applyFill="1" applyBorder="1" applyAlignment="1" applyProtection="1">
      <alignment vertical="center"/>
    </xf>
    <xf numFmtId="0" fontId="127" fillId="0" borderId="0" xfId="0" applyNumberFormat="1" applyFont="1" applyFill="1" applyBorder="1" applyAlignment="1" applyProtection="1">
      <alignment vertical="center"/>
    </xf>
    <xf numFmtId="0" fontId="12" fillId="0" borderId="0" xfId="5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64" fillId="18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2" fontId="127" fillId="0" borderId="0" xfId="52" applyNumberFormat="1" applyFont="1" applyFill="1" applyBorder="1" applyAlignment="1" applyProtection="1">
      <alignment horizontal="left" vertical="center"/>
    </xf>
    <xf numFmtId="1" fontId="142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168" fontId="0" fillId="0" borderId="0" xfId="0" applyNumberFormat="1"/>
    <xf numFmtId="0" fontId="129" fillId="0" borderId="0" xfId="0" applyFont="1" applyFill="1" applyProtection="1">
      <protection locked="0"/>
    </xf>
    <xf numFmtId="164" fontId="129" fillId="0" borderId="0" xfId="0" applyNumberFormat="1" applyFont="1" applyFill="1" applyAlignment="1" applyProtection="1">
      <alignment horizontal="right"/>
      <protection locked="0"/>
    </xf>
    <xf numFmtId="164" fontId="129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177" fontId="0" fillId="0" borderId="0" xfId="0" applyNumberFormat="1"/>
    <xf numFmtId="14" fontId="27" fillId="0" borderId="0" xfId="0" applyNumberFormat="1" applyFont="1" applyAlignment="1">
      <alignment vertical="center"/>
    </xf>
    <xf numFmtId="172" fontId="0" fillId="0" borderId="0" xfId="28" applyNumberFormat="1" applyFont="1"/>
    <xf numFmtId="172" fontId="0" fillId="0" borderId="0" xfId="28" applyNumberFormat="1" applyFont="1" applyAlignment="1">
      <alignment vertical="center"/>
    </xf>
    <xf numFmtId="43" fontId="13" fillId="18" borderId="0" xfId="0" applyNumberFormat="1" applyFont="1" applyFill="1" applyBorder="1" applyAlignment="1">
      <alignment vertical="center"/>
    </xf>
    <xf numFmtId="3" fontId="121" fillId="0" borderId="0" xfId="0" applyNumberFormat="1" applyFont="1" applyBorder="1" applyAlignment="1">
      <alignment horizontal="right" vertical="center"/>
    </xf>
    <xf numFmtId="168" fontId="0" fillId="0" borderId="0" xfId="28" applyNumberFormat="1" applyFont="1"/>
    <xf numFmtId="0" fontId="67" fillId="0" borderId="0" xfId="0" applyFont="1" applyBorder="1" applyAlignment="1">
      <alignment vertical="center"/>
    </xf>
    <xf numFmtId="165" fontId="19" fillId="0" borderId="0" xfId="48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52" fillId="19" borderId="0" xfId="0" applyFont="1" applyFill="1" applyAlignment="1">
      <alignment horizontal="center"/>
    </xf>
    <xf numFmtId="0" fontId="0" fillId="19" borderId="0" xfId="0" applyFill="1"/>
    <xf numFmtId="0" fontId="24" fillId="19" borderId="0" xfId="0" applyFont="1" applyFill="1"/>
    <xf numFmtId="0" fontId="24" fillId="19" borderId="0" xfId="0" applyFont="1" applyFill="1" applyAlignment="1">
      <alignment horizontal="right"/>
    </xf>
    <xf numFmtId="14" fontId="13" fillId="0" borderId="0" xfId="0" applyNumberFormat="1" applyFont="1" applyAlignment="1"/>
    <xf numFmtId="168" fontId="27" fillId="0" borderId="0" xfId="0" applyNumberFormat="1" applyFont="1" applyBorder="1" applyAlignment="1">
      <alignment horizontal="right" vertical="center"/>
    </xf>
    <xf numFmtId="15" fontId="13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center" vertical="center"/>
    </xf>
    <xf numFmtId="0" fontId="13" fillId="20" borderId="0" xfId="0" applyFont="1" applyFill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5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5" fontId="19" fillId="20" borderId="0" xfId="48" quotePrefix="1" applyNumberFormat="1" applyFont="1" applyFill="1" applyBorder="1" applyAlignment="1">
      <alignment horizontal="right" vertical="center"/>
    </xf>
    <xf numFmtId="177" fontId="56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0" xfId="48" applyNumberFormat="1" applyFont="1" applyAlignment="1">
      <alignment horizontal="center" vertical="center"/>
    </xf>
    <xf numFmtId="165" fontId="13" fillId="0" borderId="0" xfId="48" applyNumberFormat="1" applyFont="1" applyAlignment="1">
      <alignment horizontal="center" vertical="center"/>
    </xf>
    <xf numFmtId="2" fontId="13" fillId="0" borderId="0" xfId="48" applyNumberFormat="1" applyFont="1" applyAlignment="1">
      <alignment horizontal="center" vertical="center"/>
    </xf>
    <xf numFmtId="0" fontId="13" fillId="0" borderId="0" xfId="48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" fontId="64" fillId="22" borderId="0" xfId="0" applyNumberFormat="1" applyFont="1" applyFill="1" applyBorder="1" applyAlignment="1">
      <alignment vertical="center"/>
    </xf>
    <xf numFmtId="0" fontId="19" fillId="22" borderId="0" xfId="0" applyFont="1" applyFill="1" applyAlignment="1">
      <alignment vertical="center"/>
    </xf>
    <xf numFmtId="0" fontId="64" fillId="22" borderId="0" xfId="0" applyFont="1" applyFill="1" applyBorder="1" applyAlignment="1">
      <alignment vertical="center"/>
    </xf>
    <xf numFmtId="0" fontId="64" fillId="22" borderId="0" xfId="0" applyFont="1" applyFill="1" applyBorder="1" applyAlignment="1">
      <alignment horizontal="center" vertical="center"/>
    </xf>
    <xf numFmtId="3" fontId="64" fillId="22" borderId="0" xfId="0" applyNumberFormat="1" applyFont="1" applyFill="1" applyBorder="1" applyAlignment="1">
      <alignment horizontal="center" vertical="center"/>
    </xf>
    <xf numFmtId="166" fontId="64" fillId="22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56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right" vertical="center"/>
    </xf>
    <xf numFmtId="3" fontId="19" fillId="20" borderId="0" xfId="28" quotePrefix="1" applyNumberFormat="1" applyFont="1" applyFill="1" applyAlignment="1">
      <alignment horizontal="right" vertical="center"/>
    </xf>
    <xf numFmtId="2" fontId="19" fillId="20" borderId="0" xfId="0" applyNumberFormat="1" applyFont="1" applyFill="1" applyBorder="1" applyAlignment="1">
      <alignment horizontal="right" vertical="center"/>
    </xf>
    <xf numFmtId="0" fontId="35" fillId="2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9" fillId="20" borderId="0" xfId="0" applyFont="1" applyFill="1" applyAlignment="1">
      <alignment vertical="center"/>
    </xf>
    <xf numFmtId="0" fontId="19" fillId="18" borderId="10" xfId="0" applyFont="1" applyFill="1" applyBorder="1" applyAlignment="1">
      <alignment vertical="center"/>
    </xf>
    <xf numFmtId="166" fontId="65" fillId="18" borderId="10" xfId="0" applyNumberFormat="1" applyFont="1" applyFill="1" applyBorder="1" applyAlignment="1">
      <alignment vertical="center"/>
    </xf>
    <xf numFmtId="3" fontId="65" fillId="20" borderId="0" xfId="28" applyNumberFormat="1" applyFont="1" applyFill="1" applyAlignment="1">
      <alignment horizontal="right" vertical="center"/>
    </xf>
    <xf numFmtId="168" fontId="19" fillId="20" borderId="0" xfId="0" applyNumberFormat="1" applyFont="1" applyFill="1" applyAlignment="1">
      <alignment horizontal="center" vertical="center"/>
    </xf>
    <xf numFmtId="3" fontId="64" fillId="20" borderId="0" xfId="0" applyNumberFormat="1" applyFont="1" applyFill="1" applyBorder="1" applyAlignment="1">
      <alignment horizontal="right" vertical="center"/>
    </xf>
    <xf numFmtId="3" fontId="19" fillId="20" borderId="0" xfId="0" applyNumberFormat="1" applyFont="1" applyFill="1" applyBorder="1" applyAlignment="1">
      <alignment horizontal="right" vertical="center"/>
    </xf>
    <xf numFmtId="165" fontId="19" fillId="20" borderId="0" xfId="0" applyNumberFormat="1" applyFont="1" applyFill="1" applyAlignment="1">
      <alignment horizontal="right" vertical="center"/>
    </xf>
    <xf numFmtId="164" fontId="19" fillId="20" borderId="0" xfId="0" applyNumberFormat="1" applyFont="1" applyFill="1" applyBorder="1" applyAlignment="1">
      <alignment horizontal="right" vertical="center"/>
    </xf>
    <xf numFmtId="164" fontId="64" fillId="2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1" fillId="0" borderId="0" xfId="0" applyFont="1"/>
    <xf numFmtId="0" fontId="14" fillId="0" borderId="0" xfId="36" applyFill="1" applyBorder="1" applyAlignment="1" applyProtection="1"/>
    <xf numFmtId="164" fontId="19" fillId="20" borderId="0" xfId="0" quotePrefix="1" applyNumberFormat="1" applyFont="1" applyFill="1" applyBorder="1" applyAlignment="1">
      <alignment horizontal="right" vertical="center"/>
    </xf>
    <xf numFmtId="165" fontId="19" fillId="20" borderId="0" xfId="0" applyNumberFormat="1" applyFont="1" applyFill="1" applyBorder="1" applyAlignment="1">
      <alignment horizontal="right" vertical="center"/>
    </xf>
    <xf numFmtId="165" fontId="64" fillId="20" borderId="0" xfId="0" applyNumberFormat="1" applyFont="1" applyFill="1" applyBorder="1" applyAlignment="1">
      <alignment horizontal="right" vertical="center"/>
    </xf>
    <xf numFmtId="165" fontId="19" fillId="20" borderId="0" xfId="0" quotePrefix="1" applyNumberFormat="1" applyFont="1" applyFill="1" applyBorder="1" applyAlignment="1">
      <alignment horizontal="right" vertical="center"/>
    </xf>
    <xf numFmtId="164" fontId="19" fillId="20" borderId="0" xfId="0" quotePrefix="1" applyNumberFormat="1" applyFont="1" applyFill="1" applyBorder="1" applyAlignment="1">
      <alignment horizontal="center" vertical="center"/>
    </xf>
    <xf numFmtId="3" fontId="19" fillId="20" borderId="0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right" vertical="center"/>
    </xf>
    <xf numFmtId="0" fontId="64" fillId="0" borderId="0" xfId="0" applyFont="1" applyFill="1" applyAlignment="1">
      <alignment horizontal="left" vertical="center"/>
    </xf>
    <xf numFmtId="0" fontId="19" fillId="20" borderId="0" xfId="0" applyFont="1" applyFill="1" applyAlignment="1">
      <alignment horizontal="center" vertical="center"/>
    </xf>
    <xf numFmtId="165" fontId="19" fillId="20" borderId="0" xfId="0" applyNumberFormat="1" applyFont="1" applyFill="1" applyAlignment="1">
      <alignment horizontal="center" vertical="center"/>
    </xf>
    <xf numFmtId="165" fontId="64" fillId="20" borderId="0" xfId="0" applyNumberFormat="1" applyFont="1" applyFill="1" applyAlignment="1">
      <alignment horizontal="center" vertical="center"/>
    </xf>
    <xf numFmtId="165" fontId="64" fillId="20" borderId="0" xfId="0" quotePrefix="1" applyNumberFormat="1" applyFont="1" applyFill="1" applyAlignment="1">
      <alignment horizontal="center" vertical="center"/>
    </xf>
    <xf numFmtId="165" fontId="19" fillId="20" borderId="0" xfId="0" quotePrefix="1" applyNumberFormat="1" applyFont="1" applyFill="1" applyAlignment="1">
      <alignment horizontal="center" vertical="center"/>
    </xf>
    <xf numFmtId="166" fontId="19" fillId="20" borderId="0" xfId="0" applyNumberFormat="1" applyFont="1" applyFill="1" applyBorder="1" applyAlignment="1">
      <alignment horizontal="right" vertical="center"/>
    </xf>
    <xf numFmtId="0" fontId="145" fillId="0" borderId="0" xfId="0" applyFont="1" applyAlignment="1">
      <alignment vertical="center"/>
    </xf>
    <xf numFmtId="184" fontId="0" fillId="0" borderId="0" xfId="0" applyNumberFormat="1"/>
    <xf numFmtId="0" fontId="64" fillId="20" borderId="0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5" fillId="20" borderId="0" xfId="0" applyFont="1" applyFill="1" applyBorder="1" applyAlignment="1">
      <alignment horizontal="center" vertical="center"/>
    </xf>
    <xf numFmtId="0" fontId="56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13" fillId="0" borderId="0" xfId="0" applyFont="1"/>
    <xf numFmtId="165" fontId="27" fillId="0" borderId="0" xfId="0" applyNumberFormat="1" applyFont="1" applyAlignment="1">
      <alignment horizontal="center" vertical="center"/>
    </xf>
    <xf numFmtId="165" fontId="89" fillId="0" borderId="0" xfId="0" applyNumberFormat="1" applyFont="1" applyAlignment="1">
      <alignment horizontal="center" vertical="center"/>
    </xf>
    <xf numFmtId="3" fontId="19" fillId="20" borderId="0" xfId="28" quotePrefix="1" applyNumberFormat="1" applyFont="1" applyFill="1" applyAlignment="1">
      <alignment horizontal="center" vertical="center"/>
    </xf>
    <xf numFmtId="3" fontId="19" fillId="0" borderId="0" xfId="0" quotePrefix="1" applyNumberFormat="1" applyFont="1" applyAlignment="1">
      <alignment horizontal="center" vertical="center"/>
    </xf>
    <xf numFmtId="164" fontId="19" fillId="0" borderId="0" xfId="0" quotePrefix="1" applyNumberFormat="1" applyFont="1" applyAlignment="1">
      <alignment horizontal="center" vertical="center"/>
    </xf>
    <xf numFmtId="165" fontId="19" fillId="20" borderId="0" xfId="0" applyNumberFormat="1" applyFont="1" applyFill="1"/>
    <xf numFmtId="181" fontId="13" fillId="0" borderId="0" xfId="0" applyNumberFormat="1" applyFont="1" applyBorder="1" applyAlignment="1">
      <alignment vertical="center"/>
    </xf>
    <xf numFmtId="183" fontId="13" fillId="0" borderId="0" xfId="0" applyNumberFormat="1" applyFont="1" applyAlignment="1">
      <alignment vertical="center"/>
    </xf>
    <xf numFmtId="1" fontId="0" fillId="0" borderId="0" xfId="0" applyNumberFormat="1"/>
    <xf numFmtId="165" fontId="64" fillId="20" borderId="0" xfId="0" applyNumberFormat="1" applyFont="1" applyFill="1" applyAlignment="1">
      <alignment horizontal="right" vertical="center"/>
    </xf>
    <xf numFmtId="165" fontId="64" fillId="20" borderId="0" xfId="0" quotePrefix="1" applyNumberFormat="1" applyFont="1" applyFill="1" applyAlignment="1">
      <alignment horizontal="right" vertical="center"/>
    </xf>
    <xf numFmtId="165" fontId="19" fillId="20" borderId="0" xfId="0" quotePrefix="1" applyNumberFormat="1" applyFont="1" applyFill="1" applyAlignment="1">
      <alignment horizontal="right" vertical="center"/>
    </xf>
    <xf numFmtId="165" fontId="19" fillId="20" borderId="0" xfId="0" applyNumberFormat="1" applyFont="1" applyFill="1" applyAlignment="1">
      <alignment horizontal="left" vertical="center"/>
    </xf>
    <xf numFmtId="0" fontId="133" fillId="0" borderId="0" xfId="0" applyFont="1" applyFill="1" applyAlignment="1">
      <alignment horizontal="center"/>
    </xf>
    <xf numFmtId="0" fontId="62" fillId="23" borderId="0" xfId="0" applyFont="1" applyFill="1" applyBorder="1" applyAlignment="1">
      <alignment horizontal="center" vertical="center"/>
    </xf>
    <xf numFmtId="0" fontId="62" fillId="23" borderId="0" xfId="0" applyFont="1" applyFill="1" applyBorder="1" applyAlignment="1">
      <alignment horizontal="left" vertical="center"/>
    </xf>
    <xf numFmtId="4" fontId="100" fillId="0" borderId="0" xfId="0" applyNumberFormat="1" applyFont="1" applyBorder="1" applyAlignment="1">
      <alignment vertical="center"/>
    </xf>
    <xf numFmtId="0" fontId="36" fillId="20" borderId="0" xfId="0" applyFont="1" applyFill="1" applyAlignment="1">
      <alignment horizontal="left" vertical="center"/>
    </xf>
    <xf numFmtId="3" fontId="36" fillId="20" borderId="0" xfId="0" applyNumberFormat="1" applyFont="1" applyFill="1" applyAlignment="1">
      <alignment horizontal="right" vertical="center"/>
    </xf>
    <xf numFmtId="166" fontId="36" fillId="20" borderId="0" xfId="0" applyNumberFormat="1" applyFont="1" applyFill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1" fontId="56" fillId="0" borderId="0" xfId="0" applyNumberFormat="1" applyFont="1" applyBorder="1" applyAlignment="1">
      <alignment horizontal="left" vertical="center"/>
    </xf>
    <xf numFmtId="3" fontId="64" fillId="20" borderId="0" xfId="0" applyNumberFormat="1" applyFont="1" applyFill="1" applyBorder="1" applyAlignment="1">
      <alignment vertical="center"/>
    </xf>
    <xf numFmtId="0" fontId="64" fillId="20" borderId="0" xfId="0" applyFont="1" applyFill="1" applyAlignment="1">
      <alignment horizontal="center" vertical="center"/>
    </xf>
    <xf numFmtId="186" fontId="0" fillId="0" borderId="0" xfId="0" applyNumberFormat="1"/>
    <xf numFmtId="3" fontId="13" fillId="0" borderId="0" xfId="0" applyNumberFormat="1" applyFont="1"/>
    <xf numFmtId="3" fontId="13" fillId="0" borderId="0" xfId="28" applyNumberFormat="1" applyFont="1" applyFill="1"/>
    <xf numFmtId="186" fontId="13" fillId="0" borderId="0" xfId="28" applyNumberFormat="1" applyFont="1" applyFill="1"/>
    <xf numFmtId="186" fontId="13" fillId="0" borderId="0" xfId="0" applyNumberFormat="1" applyFont="1" applyFill="1"/>
    <xf numFmtId="1" fontId="19" fillId="0" borderId="0" xfId="0" applyNumberFormat="1" applyFont="1" applyAlignment="1">
      <alignment vertical="center"/>
    </xf>
    <xf numFmtId="166" fontId="64" fillId="20" borderId="0" xfId="0" applyNumberFormat="1" applyFont="1" applyFill="1" applyBorder="1" applyAlignment="1">
      <alignment horizontal="right" vertical="center"/>
    </xf>
    <xf numFmtId="0" fontId="19" fillId="0" borderId="0" xfId="48" applyNumberFormat="1" applyFont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164" fontId="13" fillId="0" borderId="0" xfId="0" quotePrefix="1" applyNumberFormat="1" applyFont="1" applyFill="1" applyBorder="1" applyAlignment="1">
      <alignment vertical="center"/>
    </xf>
    <xf numFmtId="164" fontId="13" fillId="0" borderId="0" xfId="0" quotePrefix="1" applyNumberFormat="1" applyFont="1" applyFill="1" applyBorder="1" applyAlignment="1">
      <alignment horizontal="center" vertical="center"/>
    </xf>
    <xf numFmtId="4" fontId="19" fillId="0" borderId="0" xfId="0" quotePrefix="1" applyNumberFormat="1" applyFont="1" applyFill="1" applyBorder="1" applyAlignment="1">
      <alignment horizontal="right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right" vertical="center"/>
    </xf>
    <xf numFmtId="3" fontId="19" fillId="0" borderId="0" xfId="52" applyNumberFormat="1" applyFont="1" applyBorder="1" applyAlignment="1">
      <alignment horizontal="right" vertical="center"/>
    </xf>
    <xf numFmtId="172" fontId="19" fillId="0" borderId="0" xfId="28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48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136" fillId="0" borderId="0" xfId="42" applyNumberFormat="1" applyFont="1" applyBorder="1" applyAlignment="1" applyProtection="1">
      <alignment horizontal="right" vertical="center"/>
      <protection locked="0"/>
    </xf>
    <xf numFmtId="0" fontId="135" fillId="0" borderId="0" xfId="0" applyFont="1"/>
    <xf numFmtId="166" fontId="135" fillId="0" borderId="0" xfId="0" applyNumberFormat="1" applyFont="1"/>
    <xf numFmtId="0" fontId="137" fillId="0" borderId="0" xfId="0" applyFont="1"/>
    <xf numFmtId="166" fontId="137" fillId="0" borderId="0" xfId="0" applyNumberFormat="1" applyFont="1"/>
    <xf numFmtId="165" fontId="6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3" fillId="0" borderId="0" xfId="0" applyFont="1" applyFill="1"/>
    <xf numFmtId="14" fontId="0" fillId="0" borderId="0" xfId="0" applyNumberFormat="1" applyFill="1"/>
    <xf numFmtId="3" fontId="45" fillId="0" borderId="0" xfId="0" applyNumberFormat="1" applyFont="1" applyAlignment="1">
      <alignment vertical="center"/>
    </xf>
    <xf numFmtId="2" fontId="19" fillId="0" borderId="0" xfId="0" applyNumberFormat="1" applyFont="1" applyFill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4" fontId="19" fillId="0" borderId="0" xfId="0" quotePrefix="1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center" vertical="center"/>
    </xf>
    <xf numFmtId="4" fontId="121" fillId="0" borderId="0" xfId="0" applyNumberFormat="1" applyFont="1" applyFill="1" applyBorder="1" applyAlignment="1">
      <alignment horizontal="right" vertical="center"/>
    </xf>
    <xf numFmtId="164" fontId="64" fillId="0" borderId="0" xfId="0" applyNumberFormat="1" applyFont="1" applyFill="1" applyBorder="1" applyAlignment="1">
      <alignment horizontal="right" vertical="center"/>
    </xf>
    <xf numFmtId="164" fontId="56" fillId="0" borderId="0" xfId="0" applyNumberFormat="1" applyFont="1" applyFill="1" applyBorder="1" applyAlignment="1">
      <alignment horizontal="right" vertical="center"/>
    </xf>
    <xf numFmtId="165" fontId="12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1" fontId="64" fillId="0" borderId="0" xfId="48" applyNumberFormat="1" applyFont="1" applyFill="1" applyBorder="1" applyAlignment="1">
      <alignment vertical="center"/>
    </xf>
    <xf numFmtId="3" fontId="19" fillId="0" borderId="0" xfId="0" quotePrefix="1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3" fontId="100" fillId="0" borderId="0" xfId="0" applyNumberFormat="1" applyFont="1" applyBorder="1" applyAlignment="1">
      <alignment vertical="center"/>
    </xf>
    <xf numFmtId="166" fontId="19" fillId="0" borderId="0" xfId="0" quotePrefix="1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/>
    </xf>
    <xf numFmtId="165" fontId="56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4" fillId="0" borderId="0" xfId="0" applyNumberFormat="1" applyFont="1" applyFill="1" applyBorder="1" applyAlignment="1">
      <alignment horizontal="right" vertical="justify"/>
    </xf>
    <xf numFmtId="166" fontId="64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171" fontId="13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66" fontId="64" fillId="0" borderId="0" xfId="0" applyNumberFormat="1" applyFont="1" applyFill="1" applyAlignment="1">
      <alignment horizontal="right" vertical="center"/>
    </xf>
    <xf numFmtId="165" fontId="19" fillId="0" borderId="0" xfId="0" quotePrefix="1" applyNumberFormat="1" applyFont="1" applyFill="1" applyBorder="1" applyAlignment="1">
      <alignment horizontal="right" vertical="center"/>
    </xf>
    <xf numFmtId="164" fontId="19" fillId="0" borderId="0" xfId="0" quotePrefix="1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72" fontId="19" fillId="0" borderId="0" xfId="28" applyNumberFormat="1" applyFont="1" applyFill="1" applyAlignment="1">
      <alignment horizontal="right" vertical="center"/>
    </xf>
    <xf numFmtId="164" fontId="19" fillId="0" borderId="0" xfId="0" quotePrefix="1" applyNumberFormat="1" applyFont="1" applyFill="1" applyAlignment="1">
      <alignment horizontal="right" vertical="center"/>
    </xf>
    <xf numFmtId="164" fontId="64" fillId="0" borderId="0" xfId="0" applyNumberFormat="1" applyFont="1" applyFill="1" applyAlignment="1">
      <alignment horizontal="right" vertical="center"/>
    </xf>
    <xf numFmtId="165" fontId="64" fillId="0" borderId="0" xfId="52" applyNumberFormat="1" applyFont="1" applyFill="1" applyAlignment="1">
      <alignment horizontal="right" vertical="center"/>
    </xf>
    <xf numFmtId="3" fontId="19" fillId="0" borderId="0" xfId="44" applyNumberFormat="1" applyFont="1" applyFill="1" applyAlignment="1">
      <alignment horizontal="right" vertical="center"/>
    </xf>
    <xf numFmtId="3" fontId="19" fillId="0" borderId="0" xfId="0" quotePrefix="1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right" vertical="center"/>
    </xf>
    <xf numFmtId="164" fontId="19" fillId="0" borderId="0" xfId="0" quotePrefix="1" applyNumberFormat="1" applyFont="1" applyFill="1" applyAlignment="1">
      <alignment horizontal="center" vertical="center"/>
    </xf>
    <xf numFmtId="165" fontId="19" fillId="0" borderId="0" xfId="52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65" fontId="19" fillId="0" borderId="0" xfId="51" applyNumberFormat="1" applyFont="1" applyFill="1" applyAlignment="1">
      <alignment horizontal="right" vertical="center"/>
    </xf>
    <xf numFmtId="172" fontId="0" fillId="0" borderId="0" xfId="28" applyNumberFormat="1" applyFont="1" applyFill="1" applyAlignment="1"/>
    <xf numFmtId="2" fontId="64" fillId="0" borderId="0" xfId="0" applyNumberFormat="1" applyFont="1" applyFill="1" applyAlignment="1">
      <alignment horizontal="right" vertical="center"/>
    </xf>
    <xf numFmtId="1" fontId="64" fillId="0" borderId="0" xfId="0" applyNumberFormat="1" applyFont="1" applyFill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165" fontId="64" fillId="0" borderId="0" xfId="51" applyNumberFormat="1" applyFont="1" applyFill="1" applyAlignment="1">
      <alignment horizontal="right" vertical="center"/>
    </xf>
    <xf numFmtId="1" fontId="64" fillId="0" borderId="0" xfId="0" applyNumberFormat="1" applyFont="1" applyFill="1" applyBorder="1" applyAlignment="1">
      <alignment horizontal="right" vertical="center"/>
    </xf>
    <xf numFmtId="165" fontId="64" fillId="0" borderId="0" xfId="51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center" vertical="center"/>
    </xf>
    <xf numFmtId="165" fontId="19" fillId="0" borderId="0" xfId="48" applyNumberFormat="1" applyFont="1" applyFill="1" applyBorder="1" applyAlignment="1">
      <alignment horizontal="right" vertical="center"/>
    </xf>
    <xf numFmtId="2" fontId="64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/>
    </xf>
    <xf numFmtId="0" fontId="15" fillId="0" borderId="0" xfId="53" applyFont="1" applyFill="1" applyBorder="1" applyAlignment="1">
      <alignment horizontal="right" vertical="center"/>
    </xf>
    <xf numFmtId="2" fontId="13" fillId="0" borderId="0" xfId="5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87" fontId="13" fillId="0" borderId="0" xfId="0" applyNumberFormat="1" applyFont="1" applyBorder="1" applyAlignment="1">
      <alignment horizontal="left" vertical="center"/>
    </xf>
    <xf numFmtId="168" fontId="139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/>
    <xf numFmtId="167" fontId="0" fillId="0" borderId="0" xfId="0" applyNumberFormat="1" applyFill="1" applyBorder="1"/>
    <xf numFmtId="10" fontId="13" fillId="0" borderId="0" xfId="0" applyNumberFormat="1" applyFont="1" applyBorder="1" applyAlignment="1">
      <alignment vertical="center"/>
    </xf>
    <xf numFmtId="3" fontId="138" fillId="0" borderId="0" xfId="41" applyNumberFormat="1" applyFont="1" applyFill="1" applyBorder="1" applyAlignment="1" applyProtection="1">
      <alignment horizontal="left" vertical="center"/>
      <protection locked="0"/>
    </xf>
    <xf numFmtId="3" fontId="135" fillId="0" borderId="0" xfId="28" applyNumberFormat="1" applyFont="1" applyFill="1" applyBorder="1" applyAlignment="1" applyProtection="1">
      <alignment horizontal="right" vertical="center"/>
      <protection locked="0"/>
    </xf>
    <xf numFmtId="0" fontId="135" fillId="0" borderId="0" xfId="0" applyFont="1" applyFill="1" applyBorder="1" applyAlignment="1">
      <alignment horizontal="left" vertical="center"/>
    </xf>
    <xf numFmtId="3" fontId="135" fillId="0" borderId="0" xfId="41" applyNumberFormat="1" applyFont="1" applyFill="1" applyBorder="1" applyAlignment="1" applyProtection="1">
      <alignment horizontal="right" vertical="center"/>
      <protection locked="0"/>
    </xf>
    <xf numFmtId="0" fontId="138" fillId="0" borderId="0" xfId="0" applyFont="1" applyFill="1" applyBorder="1" applyAlignment="1">
      <alignment vertical="center"/>
    </xf>
    <xf numFmtId="3" fontId="19" fillId="0" borderId="0" xfId="0" quotePrefix="1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10" fontId="0" fillId="0" borderId="0" xfId="48" applyNumberFormat="1" applyFont="1"/>
    <xf numFmtId="43" fontId="12" fillId="0" borderId="0" xfId="28" applyFont="1"/>
    <xf numFmtId="170" fontId="56" fillId="20" borderId="0" xfId="0" applyNumberFormat="1" applyFont="1" applyFill="1" applyAlignment="1">
      <alignment horizontal="right" vertical="center"/>
    </xf>
    <xf numFmtId="0" fontId="83" fillId="0" borderId="0" xfId="51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1" fontId="56" fillId="0" borderId="0" xfId="0" applyNumberFormat="1" applyFont="1" applyFill="1" applyBorder="1" applyAlignment="1">
      <alignment vertical="center"/>
    </xf>
    <xf numFmtId="177" fontId="56" fillId="0" borderId="0" xfId="0" applyNumberFormat="1" applyFont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2" fontId="13" fillId="19" borderId="0" xfId="0" applyNumberFormat="1" applyFont="1" applyFill="1" applyBorder="1" applyAlignment="1">
      <alignment vertical="center"/>
    </xf>
    <xf numFmtId="164" fontId="19" fillId="20" borderId="0" xfId="0" quotePrefix="1" applyNumberFormat="1" applyFont="1" applyFill="1" applyBorder="1" applyAlignment="1">
      <alignment vertical="center"/>
    </xf>
    <xf numFmtId="3" fontId="62" fillId="0" borderId="0" xfId="0" applyNumberFormat="1" applyFont="1" applyFill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140" fillId="0" borderId="0" xfId="0" applyFont="1" applyBorder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0" fontId="18" fillId="20" borderId="0" xfId="0" applyFont="1" applyFill="1" applyBorder="1" applyAlignment="1">
      <alignment vertical="top" wrapText="1"/>
    </xf>
    <xf numFmtId="22" fontId="13" fillId="0" borderId="0" xfId="0" applyNumberFormat="1" applyFont="1" applyAlignment="1">
      <alignment vertical="center"/>
    </xf>
    <xf numFmtId="177" fontId="56" fillId="0" borderId="0" xfId="0" applyNumberFormat="1" applyFont="1" applyFill="1" applyBorder="1" applyAlignment="1">
      <alignment horizontal="center" vertical="center"/>
    </xf>
    <xf numFmtId="3" fontId="65" fillId="23" borderId="0" xfId="28" applyNumberFormat="1" applyFont="1" applyFill="1" applyAlignment="1">
      <alignment horizontal="right" vertical="center"/>
    </xf>
    <xf numFmtId="3" fontId="19" fillId="23" borderId="0" xfId="0" applyNumberFormat="1" applyFont="1" applyFill="1" applyAlignment="1">
      <alignment horizontal="right" vertical="center"/>
    </xf>
    <xf numFmtId="3" fontId="19" fillId="23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Alignment="1">
      <alignment horizontal="center" vertical="center"/>
    </xf>
    <xf numFmtId="166" fontId="85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3" fontId="85" fillId="0" borderId="0" xfId="0" applyNumberFormat="1" applyFont="1" applyFill="1" applyAlignment="1">
      <alignment horizontal="center" vertical="center"/>
    </xf>
    <xf numFmtId="14" fontId="12" fillId="23" borderId="0" xfId="0" applyNumberFormat="1" applyFont="1" applyFill="1" applyAlignment="1">
      <alignment horizontal="center" vertical="center"/>
    </xf>
    <xf numFmtId="165" fontId="13" fillId="23" borderId="0" xfId="0" applyNumberFormat="1" applyFont="1" applyFill="1" applyAlignment="1">
      <alignment vertical="center"/>
    </xf>
    <xf numFmtId="3" fontId="13" fillId="23" borderId="0" xfId="0" applyNumberFormat="1" applyFont="1" applyFill="1" applyAlignment="1">
      <alignment horizontal="center" vertical="center"/>
    </xf>
    <xf numFmtId="3" fontId="19" fillId="23" borderId="0" xfId="0" applyNumberFormat="1" applyFont="1" applyFill="1"/>
    <xf numFmtId="164" fontId="13" fillId="23" borderId="0" xfId="0" applyNumberFormat="1" applyFont="1" applyFill="1" applyAlignment="1">
      <alignment horizontal="right" vertical="center"/>
    </xf>
    <xf numFmtId="166" fontId="13" fillId="23" borderId="0" xfId="0" applyNumberFormat="1" applyFont="1" applyFill="1" applyAlignment="1">
      <alignment horizontal="center" vertical="center"/>
    </xf>
    <xf numFmtId="165" fontId="19" fillId="23" borderId="0" xfId="0" applyNumberFormat="1" applyFont="1" applyFill="1" applyAlignment="1">
      <alignment horizontal="right" vertical="center"/>
    </xf>
    <xf numFmtId="2" fontId="19" fillId="23" borderId="0" xfId="0" applyNumberFormat="1" applyFont="1" applyFill="1" applyAlignment="1">
      <alignment horizontal="right" vertical="center"/>
    </xf>
    <xf numFmtId="172" fontId="13" fillId="23" borderId="0" xfId="28" applyNumberFormat="1" applyFont="1" applyFill="1" applyAlignment="1">
      <alignment horizontal="center" vertical="center"/>
    </xf>
    <xf numFmtId="165" fontId="19" fillId="23" borderId="0" xfId="0" applyNumberFormat="1" applyFont="1" applyFill="1" applyBorder="1" applyAlignment="1">
      <alignment horizontal="right" vertical="center"/>
    </xf>
    <xf numFmtId="165" fontId="19" fillId="0" borderId="0" xfId="48" quotePrefix="1" applyNumberFormat="1" applyFont="1" applyFill="1" applyBorder="1" applyAlignment="1">
      <alignment horizontal="right" vertical="center"/>
    </xf>
    <xf numFmtId="165" fontId="19" fillId="0" borderId="0" xfId="0" applyNumberFormat="1" applyFont="1" applyFill="1"/>
    <xf numFmtId="0" fontId="148" fillId="0" borderId="0" xfId="0" applyFont="1" applyAlignment="1">
      <alignment vertical="center"/>
    </xf>
    <xf numFmtId="14" fontId="13" fillId="20" borderId="0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 vertical="center"/>
    </xf>
    <xf numFmtId="14" fontId="35" fillId="0" borderId="0" xfId="0" applyNumberFormat="1" applyFont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64" fontId="121" fillId="0" borderId="0" xfId="0" applyNumberFormat="1" applyFont="1" applyFill="1" applyBorder="1" applyAlignment="1">
      <alignment horizontal="right" vertical="center"/>
    </xf>
    <xf numFmtId="164" fontId="121" fillId="0" borderId="0" xfId="0" applyNumberFormat="1" applyFont="1" applyFill="1" applyBorder="1" applyAlignment="1">
      <alignment vertical="center"/>
    </xf>
    <xf numFmtId="164" fontId="19" fillId="0" borderId="0" xfId="0" quotePrefix="1" applyNumberFormat="1" applyFont="1" applyFill="1" applyBorder="1" applyAlignment="1">
      <alignment vertical="center"/>
    </xf>
    <xf numFmtId="0" fontId="12" fillId="0" borderId="0" xfId="0" applyFont="1" applyFill="1"/>
    <xf numFmtId="22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6" fontId="19" fillId="0" borderId="0" xfId="48" applyNumberFormat="1" applyFont="1" applyFill="1" applyAlignment="1">
      <alignment horizontal="right" vertical="center"/>
    </xf>
    <xf numFmtId="3" fontId="19" fillId="0" borderId="0" xfId="0" quotePrefix="1" applyNumberFormat="1" applyFont="1" applyFill="1" applyAlignment="1">
      <alignment horizontal="right" vertical="center"/>
    </xf>
    <xf numFmtId="166" fontId="13" fillId="0" borderId="0" xfId="48" applyNumberFormat="1" applyFont="1" applyFill="1" applyAlignment="1">
      <alignment vertical="center"/>
    </xf>
    <xf numFmtId="165" fontId="19" fillId="0" borderId="0" xfId="48" quotePrefix="1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center" vertical="center"/>
    </xf>
    <xf numFmtId="177" fontId="56" fillId="0" borderId="0" xfId="0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165" fontId="0" fillId="0" borderId="0" xfId="0" applyNumberFormat="1"/>
    <xf numFmtId="172" fontId="19" fillId="20" borderId="0" xfId="28" applyNumberFormat="1" applyFont="1" applyFill="1" applyAlignment="1">
      <alignment vertical="center"/>
    </xf>
    <xf numFmtId="172" fontId="19" fillId="0" borderId="0" xfId="28" applyNumberFormat="1" applyFont="1" applyFill="1" applyAlignment="1"/>
    <xf numFmtId="172" fontId="19" fillId="0" borderId="0" xfId="28" quotePrefix="1" applyNumberFormat="1" applyFont="1" applyFill="1" applyAlignment="1">
      <alignment vertical="center"/>
    </xf>
    <xf numFmtId="177" fontId="65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142" fillId="0" borderId="0" xfId="0" applyNumberFormat="1" applyFont="1" applyFill="1" applyBorder="1" applyAlignment="1" applyProtection="1">
      <alignment horizontal="left" vertical="center"/>
    </xf>
    <xf numFmtId="14" fontId="27" fillId="0" borderId="0" xfId="0" applyNumberFormat="1" applyFont="1" applyAlignment="1">
      <alignment horizontal="right" vertical="center"/>
    </xf>
    <xf numFmtId="165" fontId="65" fillId="23" borderId="0" xfId="0" applyNumberFormat="1" applyFont="1" applyFill="1" applyBorder="1" applyAlignment="1">
      <alignment vertical="center"/>
    </xf>
    <xf numFmtId="177" fontId="65" fillId="0" borderId="0" xfId="0" applyNumberFormat="1" applyFont="1" applyBorder="1" applyAlignment="1">
      <alignment horizontal="right" vertical="center"/>
    </xf>
    <xf numFmtId="0" fontId="19" fillId="23" borderId="0" xfId="0" applyFont="1" applyFill="1" applyBorder="1" applyAlignment="1">
      <alignment vertical="center"/>
    </xf>
    <xf numFmtId="172" fontId="65" fillId="0" borderId="0" xfId="28" applyNumberFormat="1" applyFont="1" applyBorder="1" applyAlignment="1">
      <alignment horizontal="right" vertical="center"/>
    </xf>
    <xf numFmtId="14" fontId="45" fillId="0" borderId="0" xfId="0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177" fontId="65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 indent="1"/>
    </xf>
    <xf numFmtId="177" fontId="5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wrapText="1"/>
    </xf>
    <xf numFmtId="165" fontId="29" fillId="0" borderId="0" xfId="0" applyNumberFormat="1" applyFont="1" applyFill="1" applyAlignment="1">
      <alignment horizontal="center" vertical="center"/>
    </xf>
    <xf numFmtId="165" fontId="26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77" fontId="33" fillId="0" borderId="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3" fontId="13" fillId="0" borderId="0" xfId="0" quotePrefix="1" applyNumberFormat="1" applyFont="1" applyFill="1" applyBorder="1" applyAlignment="1">
      <alignment horizontal="center" vertical="center"/>
    </xf>
    <xf numFmtId="14" fontId="35" fillId="0" borderId="0" xfId="48" applyNumberFormat="1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77" fontId="33" fillId="0" borderId="0" xfId="0" applyNumberFormat="1" applyFont="1" applyBorder="1" applyAlignment="1">
      <alignment horizontal="center" vertical="center"/>
    </xf>
    <xf numFmtId="3" fontId="30" fillId="23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center" vertical="center"/>
    </xf>
    <xf numFmtId="0" fontId="14" fillId="0" borderId="0" xfId="36" applyBorder="1" applyAlignment="1" applyProtection="1">
      <alignment vertical="center"/>
    </xf>
    <xf numFmtId="166" fontId="65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13" fillId="0" borderId="0" xfId="0" applyNumberFormat="1" applyFont="1" applyFill="1" applyBorder="1" applyAlignment="1">
      <alignment vertical="center" wrapText="1"/>
    </xf>
    <xf numFmtId="172" fontId="13" fillId="0" borderId="0" xfId="28" applyNumberFormat="1" applyFont="1" applyBorder="1" applyAlignment="1">
      <alignment vertical="center"/>
    </xf>
    <xf numFmtId="172" fontId="13" fillId="0" borderId="0" xfId="28" applyNumberFormat="1" applyFont="1" applyAlignment="1">
      <alignment vertical="center"/>
    </xf>
    <xf numFmtId="166" fontId="56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4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0" fontId="13" fillId="0" borderId="0" xfId="48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vertical="center"/>
    </xf>
    <xf numFmtId="166" fontId="56" fillId="0" borderId="0" xfId="0" applyNumberFormat="1" applyFont="1" applyAlignment="1">
      <alignment horizontal="center" vertical="center"/>
    </xf>
    <xf numFmtId="0" fontId="142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165" fontId="19" fillId="0" borderId="0" xfId="51" applyNumberFormat="1" applyFont="1" applyFill="1" applyBorder="1" applyAlignment="1">
      <alignment horizontal="right" vertical="center"/>
    </xf>
    <xf numFmtId="166" fontId="64" fillId="0" borderId="0" xfId="48" applyNumberFormat="1" applyFont="1" applyFill="1" applyAlignment="1">
      <alignment horizontal="right" vertical="center"/>
    </xf>
    <xf numFmtId="3" fontId="19" fillId="0" borderId="0" xfId="28" applyNumberFormat="1" applyFont="1" applyFill="1" applyAlignment="1">
      <alignment horizontal="right" vertical="center"/>
    </xf>
    <xf numFmtId="3" fontId="64" fillId="0" borderId="0" xfId="28" applyNumberFormat="1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3" fontId="65" fillId="0" borderId="0" xfId="28" applyNumberFormat="1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right" vertical="center"/>
    </xf>
    <xf numFmtId="165" fontId="65" fillId="23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36" applyFill="1" applyBorder="1" applyAlignment="1" applyProtection="1">
      <alignment vertical="center"/>
    </xf>
    <xf numFmtId="0" fontId="14" fillId="0" borderId="0" xfId="36" applyFill="1" applyAlignment="1" applyProtection="1">
      <alignment vertical="center"/>
    </xf>
    <xf numFmtId="0" fontId="14" fillId="0" borderId="0" xfId="36" applyFont="1" applyFill="1" applyAlignment="1" applyProtection="1">
      <alignment vertical="center"/>
    </xf>
    <xf numFmtId="0" fontId="31" fillId="0" borderId="0" xfId="0" applyFont="1" applyFill="1" applyBorder="1" applyAlignment="1">
      <alignment vertical="center"/>
    </xf>
    <xf numFmtId="185" fontId="132" fillId="0" borderId="0" xfId="0" applyNumberFormat="1" applyFont="1" applyBorder="1" applyProtection="1"/>
    <xf numFmtId="0" fontId="0" fillId="19" borderId="0" xfId="0" applyFill="1" applyBorder="1"/>
    <xf numFmtId="0" fontId="30" fillId="19" borderId="0" xfId="0" applyFont="1" applyFill="1" applyBorder="1"/>
    <xf numFmtId="0" fontId="13" fillId="19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 indent="1"/>
    </xf>
    <xf numFmtId="15" fontId="13" fillId="0" borderId="0" xfId="0" applyNumberFormat="1" applyFont="1" applyBorder="1" applyAlignment="1">
      <alignment vertical="center"/>
    </xf>
    <xf numFmtId="3" fontId="0" fillId="0" borderId="0" xfId="0" applyNumberFormat="1" applyFill="1" applyBorder="1"/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3" fontId="19" fillId="0" borderId="0" xfId="28" applyNumberFormat="1" applyFont="1" applyBorder="1" applyAlignment="1">
      <alignment horizontal="right" vertical="center"/>
    </xf>
    <xf numFmtId="177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center" vertical="center"/>
    </xf>
    <xf numFmtId="1" fontId="14" fillId="0" borderId="0" xfId="36" applyNumberFormat="1" applyFill="1" applyBorder="1" applyAlignment="1" applyProtection="1">
      <alignment vertical="center"/>
    </xf>
    <xf numFmtId="1" fontId="26" fillId="0" borderId="0" xfId="0" applyNumberFormat="1" applyFont="1" applyFill="1" applyBorder="1" applyAlignment="1">
      <alignment vertical="center"/>
    </xf>
    <xf numFmtId="166" fontId="52" fillId="0" borderId="0" xfId="48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indent="6"/>
    </xf>
    <xf numFmtId="0" fontId="56" fillId="0" borderId="0" xfId="0" applyFont="1" applyBorder="1" applyAlignment="1">
      <alignment horizontal="left" vertical="center" indent="7"/>
    </xf>
    <xf numFmtId="0" fontId="56" fillId="0" borderId="0" xfId="0" applyFont="1" applyFill="1" applyBorder="1" applyAlignment="1">
      <alignment horizontal="left" vertical="center" indent="1"/>
    </xf>
    <xf numFmtId="0" fontId="56" fillId="0" borderId="0" xfId="0" applyFont="1" applyFill="1" applyBorder="1" applyAlignment="1">
      <alignment horizontal="left" vertical="center" indent="6"/>
    </xf>
    <xf numFmtId="0" fontId="5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Alignment="1">
      <alignment vertical="center"/>
    </xf>
    <xf numFmtId="3" fontId="56" fillId="0" borderId="0" xfId="0" applyNumberFormat="1" applyFont="1" applyAlignment="1">
      <alignment horizontal="left" vertical="center" indent="3"/>
    </xf>
    <xf numFmtId="0" fontId="74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49" applyFont="1" applyFill="1" applyAlignment="1">
      <alignment vertical="center"/>
    </xf>
    <xf numFmtId="15" fontId="1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49" applyFont="1" applyFill="1" applyAlignment="1">
      <alignment vertical="center"/>
    </xf>
    <xf numFmtId="173" fontId="1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47" fillId="0" borderId="0" xfId="0" applyFont="1" applyFill="1" applyAlignment="1">
      <alignment vertical="center"/>
    </xf>
    <xf numFmtId="0" fontId="14" fillId="0" borderId="0" xfId="36" applyFill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8" fontId="5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168" fontId="29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/>
    <xf numFmtId="0" fontId="3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43" fillId="0" borderId="0" xfId="36" applyFont="1" applyFill="1" applyAlignment="1" applyProtection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165" fontId="65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84" fontId="0" fillId="0" borderId="0" xfId="0" applyNumberFormat="1" applyFill="1"/>
    <xf numFmtId="0" fontId="13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Continuous" vertical="center"/>
    </xf>
    <xf numFmtId="0" fontId="58" fillId="0" borderId="0" xfId="0" applyFont="1" applyFill="1" applyBorder="1" applyAlignment="1">
      <alignment horizontal="centerContinuous" vertical="center"/>
    </xf>
    <xf numFmtId="0" fontId="9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Alignment="1">
      <alignment horizontal="right" vertical="center"/>
    </xf>
    <xf numFmtId="0" fontId="146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2" fillId="0" borderId="0" xfId="50" applyFont="1" applyFill="1" applyBorder="1" applyAlignment="1">
      <alignment vertical="center"/>
    </xf>
    <xf numFmtId="0" fontId="14" fillId="0" borderId="0" xfId="36" applyFont="1" applyFill="1" applyBorder="1" applyAlignment="1" applyProtection="1">
      <alignment vertical="center"/>
    </xf>
    <xf numFmtId="14" fontId="13" fillId="0" borderId="0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42" fillId="0" borderId="0" xfId="0" applyNumberFormat="1" applyFont="1" applyFill="1" applyBorder="1" applyAlignment="1" applyProtection="1">
      <alignment horizontal="left" vertical="center"/>
    </xf>
    <xf numFmtId="2" fontId="37" fillId="0" borderId="0" xfId="0" applyNumberFormat="1" applyFont="1" applyBorder="1" applyAlignment="1">
      <alignment vertical="center"/>
    </xf>
    <xf numFmtId="2" fontId="37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142" fillId="0" borderId="0" xfId="0" applyNumberFormat="1" applyFont="1" applyFill="1" applyBorder="1" applyAlignment="1" applyProtection="1">
      <alignment vertical="center"/>
    </xf>
    <xf numFmtId="0" fontId="56" fillId="0" borderId="0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19" fillId="0" borderId="0" xfId="0" quotePrefix="1" applyNumberFormat="1" applyFont="1" applyBorder="1" applyAlignment="1">
      <alignment horizontal="left" vertical="center"/>
    </xf>
    <xf numFmtId="0" fontId="0" fillId="0" borderId="0" xfId="0"/>
    <xf numFmtId="164" fontId="19" fillId="0" borderId="0" xfId="0" applyNumberFormat="1" applyFont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3" fontId="0" fillId="0" borderId="0" xfId="0" applyNumberFormat="1" applyFill="1"/>
    <xf numFmtId="177" fontId="56" fillId="20" borderId="0" xfId="0" applyNumberFormat="1" applyFont="1" applyFill="1" applyBorder="1" applyAlignment="1">
      <alignment horizontal="right" vertical="center"/>
    </xf>
    <xf numFmtId="172" fontId="64" fillId="0" borderId="0" xfId="28" applyNumberFormat="1" applyFont="1" applyFill="1" applyBorder="1" applyAlignment="1">
      <alignment horizontal="right" vertical="center"/>
    </xf>
    <xf numFmtId="172" fontId="19" fillId="0" borderId="0" xfId="28" applyNumberFormat="1" applyFont="1" applyAlignment="1">
      <alignment horizontal="right" vertical="center"/>
    </xf>
    <xf numFmtId="0" fontId="150" fillId="18" borderId="0" xfId="58" applyFont="1" applyFill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Fill="1" applyAlignment="1">
      <alignment horizontal="center" vertical="center"/>
    </xf>
    <xf numFmtId="172" fontId="65" fillId="0" borderId="0" xfId="28" quotePrefix="1" applyNumberFormat="1" applyFont="1" applyFill="1" applyAlignment="1">
      <alignment horizontal="center" vertical="center"/>
    </xf>
    <xf numFmtId="1" fontId="65" fillId="0" borderId="0" xfId="0" applyNumberFormat="1" applyFont="1" applyFill="1" applyAlignment="1">
      <alignment horizontal="center" vertical="center"/>
    </xf>
    <xf numFmtId="3" fontId="12" fillId="0" borderId="0" xfId="0" quotePrefix="1" applyNumberFormat="1" applyFont="1" applyAlignment="1">
      <alignment horizontal="center" vertical="center"/>
    </xf>
    <xf numFmtId="3" fontId="56" fillId="0" borderId="0" xfId="0" quotePrefix="1" applyNumberFormat="1" applyFont="1" applyBorder="1" applyAlignment="1">
      <alignment horizontal="right" vertical="center"/>
    </xf>
    <xf numFmtId="3" fontId="100" fillId="0" borderId="0" xfId="0" applyNumberFormat="1" applyFont="1" applyBorder="1" applyAlignment="1">
      <alignment horizontal="centerContinuous" vertical="center"/>
    </xf>
    <xf numFmtId="3" fontId="65" fillId="0" borderId="0" xfId="0" applyNumberFormat="1" applyFont="1" applyBorder="1" applyAlignment="1">
      <alignment horizontal="centerContinuous"/>
    </xf>
    <xf numFmtId="0" fontId="5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19" fillId="0" borderId="0" xfId="48" applyNumberFormat="1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83" fillId="0" borderId="0" xfId="0" applyFont="1" applyAlignment="1"/>
    <xf numFmtId="3" fontId="156" fillId="0" borderId="0" xfId="0" applyNumberFormat="1" applyFont="1" applyFill="1"/>
    <xf numFmtId="177" fontId="56" fillId="0" borderId="0" xfId="0" applyNumberFormat="1" applyFont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22" fillId="0" borderId="0" xfId="0" applyFont="1"/>
    <xf numFmtId="179" fontId="22" fillId="0" borderId="0" xfId="28" applyNumberFormat="1" applyFont="1"/>
    <xf numFmtId="1" fontId="22" fillId="0" borderId="0" xfId="0" applyNumberFormat="1" applyFont="1"/>
    <xf numFmtId="179" fontId="0" fillId="0" borderId="0" xfId="28" applyNumberFormat="1" applyFont="1"/>
    <xf numFmtId="49" fontId="0" fillId="0" borderId="0" xfId="0" applyNumberFormat="1"/>
    <xf numFmtId="179" fontId="12" fillId="0" borderId="12" xfId="28" applyNumberFormat="1" applyFont="1" applyBorder="1" applyAlignment="1">
      <alignment horizontal="center" vertical="center" wrapText="1"/>
    </xf>
    <xf numFmtId="179" fontId="149" fillId="0" borderId="0" xfId="0" applyNumberFormat="1" applyFont="1"/>
    <xf numFmtId="0" fontId="149" fillId="0" borderId="0" xfId="0" applyFont="1"/>
    <xf numFmtId="49" fontId="149" fillId="0" borderId="0" xfId="0" applyNumberFormat="1" applyFont="1"/>
    <xf numFmtId="179" fontId="0" fillId="0" borderId="0" xfId="0" applyNumberFormat="1"/>
    <xf numFmtId="49" fontId="0" fillId="24" borderId="0" xfId="0" applyNumberFormat="1" applyFill="1"/>
    <xf numFmtId="0" fontId="0" fillId="24" borderId="0" xfId="0" applyFill="1"/>
    <xf numFmtId="179" fontId="0" fillId="24" borderId="0" xfId="28" applyNumberFormat="1" applyFont="1" applyFill="1"/>
    <xf numFmtId="179" fontId="157" fillId="24" borderId="0" xfId="28" applyNumberFormat="1" applyFont="1" applyFill="1"/>
    <xf numFmtId="1" fontId="0" fillId="24" borderId="0" xfId="0" applyNumberFormat="1" applyFill="1"/>
    <xf numFmtId="165" fontId="35" fillId="0" borderId="0" xfId="52" applyNumberFormat="1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72" fontId="19" fillId="0" borderId="0" xfId="28" applyNumberFormat="1" applyFont="1" applyAlignment="1">
      <alignment horizontal="right" vertical="top" wrapText="1"/>
    </xf>
    <xf numFmtId="0" fontId="83" fillId="0" borderId="0" xfId="0" applyNumberFormat="1" applyFont="1" applyFill="1" applyBorder="1" applyAlignment="1" applyProtection="1">
      <alignment vertical="center"/>
    </xf>
    <xf numFmtId="171" fontId="64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3" fontId="56" fillId="0" borderId="0" xfId="0" quotePrefix="1" applyNumberFormat="1" applyFont="1" applyAlignment="1">
      <alignment horizontal="center" vertical="center"/>
    </xf>
    <xf numFmtId="0" fontId="146" fillId="0" borderId="0" xfId="0" applyFont="1" applyAlignment="1">
      <alignment vertical="center"/>
    </xf>
    <xf numFmtId="0" fontId="158" fillId="0" borderId="0" xfId="0" applyFont="1" applyBorder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/>
    <xf numFmtId="3" fontId="160" fillId="0" borderId="0" xfId="0" applyNumberFormat="1" applyFont="1" applyAlignment="1">
      <alignment horizontal="right" vertical="center"/>
    </xf>
    <xf numFmtId="0" fontId="159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3" fontId="160" fillId="0" borderId="0" xfId="0" applyNumberFormat="1" applyFont="1" applyAlignment="1">
      <alignment vertical="center"/>
    </xf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165" fontId="18" fillId="0" borderId="0" xfId="48" applyNumberFormat="1" applyFont="1" applyFill="1" applyBorder="1" applyAlignment="1">
      <alignment horizontal="right" vertical="center"/>
    </xf>
    <xf numFmtId="172" fontId="65" fillId="0" borderId="0" xfId="59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 wrapText="1"/>
    </xf>
    <xf numFmtId="14" fontId="19" fillId="0" borderId="0" xfId="0" applyNumberFormat="1" applyFont="1"/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0" fillId="0" borderId="0" xfId="0"/>
    <xf numFmtId="0" fontId="56" fillId="0" borderId="0" xfId="0" applyFont="1" applyBorder="1" applyAlignment="1">
      <alignment horizontal="center" vertical="center"/>
    </xf>
    <xf numFmtId="0" fontId="163" fillId="0" borderId="0" xfId="0" applyFont="1" applyBorder="1" applyAlignment="1">
      <alignment vertical="center"/>
    </xf>
    <xf numFmtId="0" fontId="164" fillId="25" borderId="0" xfId="0" applyFont="1" applyFill="1" applyBorder="1" applyAlignment="1">
      <alignment vertical="center"/>
    </xf>
    <xf numFmtId="0" fontId="162" fillId="0" borderId="0" xfId="0" applyFont="1" applyBorder="1" applyAlignment="1">
      <alignment vertical="center"/>
    </xf>
    <xf numFmtId="0" fontId="163" fillId="0" borderId="0" xfId="0" applyFont="1" applyBorder="1" applyAlignment="1">
      <alignment horizontal="center" vertical="center"/>
    </xf>
    <xf numFmtId="0" fontId="165" fillId="25" borderId="0" xfId="0" applyFont="1" applyFill="1" applyBorder="1" applyAlignment="1">
      <alignment horizontal="center" vertical="center"/>
    </xf>
    <xf numFmtId="0" fontId="166" fillId="0" borderId="0" xfId="0" applyFont="1" applyBorder="1" applyAlignment="1">
      <alignment vertical="center"/>
    </xf>
    <xf numFmtId="0" fontId="167" fillId="0" borderId="0" xfId="0" applyFont="1" applyBorder="1" applyAlignment="1">
      <alignment horizontal="left" vertical="center"/>
    </xf>
    <xf numFmtId="0" fontId="165" fillId="25" borderId="0" xfId="0" applyFont="1" applyFill="1" applyBorder="1" applyAlignment="1">
      <alignment vertical="center"/>
    </xf>
    <xf numFmtId="0" fontId="167" fillId="0" borderId="0" xfId="0" applyFont="1" applyBorder="1" applyAlignment="1">
      <alignment vertical="center"/>
    </xf>
    <xf numFmtId="0" fontId="161" fillId="0" borderId="0" xfId="0" applyFont="1" applyBorder="1" applyAlignment="1">
      <alignment horizontal="left" vertical="center"/>
    </xf>
    <xf numFmtId="0" fontId="168" fillId="0" borderId="0" xfId="0" applyFont="1" applyBorder="1" applyAlignment="1">
      <alignment horizontal="centerContinuous" vertical="center"/>
    </xf>
    <xf numFmtId="0" fontId="168" fillId="0" borderId="0" xfId="0" applyFont="1" applyBorder="1" applyAlignment="1">
      <alignment horizontal="center" vertical="center"/>
    </xf>
    <xf numFmtId="0" fontId="169" fillId="0" borderId="0" xfId="0" applyFont="1" applyBorder="1" applyAlignment="1">
      <alignment horizontal="centerContinuous" vertical="center"/>
    </xf>
    <xf numFmtId="0" fontId="167" fillId="0" borderId="0" xfId="0" applyFont="1" applyBorder="1" applyAlignment="1">
      <alignment horizontal="centerContinuous" vertical="center"/>
    </xf>
    <xf numFmtId="0" fontId="168" fillId="0" borderId="0" xfId="0" applyFont="1" applyBorder="1" applyAlignment="1">
      <alignment horizontal="left" vertical="center"/>
    </xf>
    <xf numFmtId="14" fontId="168" fillId="0" borderId="0" xfId="0" applyNumberFormat="1" applyFont="1" applyBorder="1" applyAlignment="1">
      <alignment horizontal="centerContinuous" vertical="center"/>
    </xf>
    <xf numFmtId="0" fontId="167" fillId="0" borderId="0" xfId="0" applyFont="1" applyFill="1" applyBorder="1" applyAlignment="1">
      <alignment horizontal="left" vertical="center"/>
    </xf>
    <xf numFmtId="3" fontId="167" fillId="0" borderId="0" xfId="0" applyNumberFormat="1" applyFont="1" applyBorder="1" applyAlignment="1">
      <alignment horizontal="right" vertical="center"/>
    </xf>
    <xf numFmtId="0" fontId="167" fillId="0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horizontal="center" vertical="center"/>
    </xf>
    <xf numFmtId="0" fontId="167" fillId="26" borderId="0" xfId="0" applyFont="1" applyFill="1" applyBorder="1" applyAlignment="1">
      <alignment vertical="center"/>
    </xf>
    <xf numFmtId="0" fontId="167" fillId="26" borderId="0" xfId="0" applyFont="1" applyFill="1" applyBorder="1" applyAlignment="1">
      <alignment horizontal="left" vertical="center"/>
    </xf>
    <xf numFmtId="3" fontId="167" fillId="0" borderId="0" xfId="0" applyNumberFormat="1" applyFont="1" applyFill="1" applyBorder="1" applyAlignment="1">
      <alignment horizontal="right" vertical="center"/>
    </xf>
    <xf numFmtId="3" fontId="167" fillId="26" borderId="0" xfId="0" applyNumberFormat="1" applyFont="1" applyFill="1" applyBorder="1" applyAlignment="1">
      <alignment horizontal="right" vertical="center"/>
    </xf>
    <xf numFmtId="0" fontId="19" fillId="26" borderId="0" xfId="0" applyFont="1" applyFill="1" applyBorder="1" applyAlignment="1">
      <alignment horizontal="left" vertical="center"/>
    </xf>
    <xf numFmtId="3" fontId="19" fillId="26" borderId="0" xfId="0" applyNumberFormat="1" applyFont="1" applyFill="1" applyBorder="1" applyAlignment="1">
      <alignment horizontal="right" vertical="center"/>
    </xf>
    <xf numFmtId="0" fontId="167" fillId="25" borderId="0" xfId="0" applyFont="1" applyFill="1" applyBorder="1" applyAlignment="1">
      <alignment vertical="center"/>
    </xf>
    <xf numFmtId="0" fontId="168" fillId="26" borderId="0" xfId="0" applyFont="1" applyFill="1" applyBorder="1" applyAlignment="1">
      <alignment vertical="center"/>
    </xf>
    <xf numFmtId="0" fontId="56" fillId="26" borderId="0" xfId="0" applyFont="1" applyFill="1" applyBorder="1" applyAlignment="1">
      <alignment horizontal="right" vertical="center"/>
    </xf>
    <xf numFmtId="3" fontId="56" fillId="26" borderId="0" xfId="0" applyNumberFormat="1" applyFont="1" applyFill="1" applyBorder="1" applyAlignment="1">
      <alignment horizontal="right" vertical="center"/>
    </xf>
    <xf numFmtId="0" fontId="56" fillId="26" borderId="0" xfId="0" applyFont="1" applyFill="1" applyBorder="1" applyAlignment="1">
      <alignment vertical="center"/>
    </xf>
    <xf numFmtId="0" fontId="162" fillId="26" borderId="0" xfId="0" applyFont="1" applyFill="1" applyBorder="1" applyAlignment="1">
      <alignment vertical="center"/>
    </xf>
    <xf numFmtId="0" fontId="163" fillId="26" borderId="0" xfId="0" applyFont="1" applyFill="1" applyBorder="1" applyAlignment="1">
      <alignment vertical="center"/>
    </xf>
    <xf numFmtId="0" fontId="163" fillId="26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vertical="center"/>
    </xf>
    <xf numFmtId="0" fontId="167" fillId="25" borderId="0" xfId="0" applyFont="1" applyFill="1" applyBorder="1" applyAlignment="1">
      <alignment horizontal="left" vertical="center"/>
    </xf>
    <xf numFmtId="177" fontId="153" fillId="0" borderId="0" xfId="0" applyNumberFormat="1" applyFont="1" applyAlignment="1">
      <alignment horizontal="right" vertical="center"/>
    </xf>
    <xf numFmtId="0" fontId="0" fillId="0" borderId="0" xfId="0"/>
    <xf numFmtId="165" fontId="19" fillId="0" borderId="0" xfId="0" applyNumberFormat="1" applyFont="1" applyBorder="1" applyAlignment="1">
      <alignment horizontal="center" vertical="center"/>
    </xf>
    <xf numFmtId="10" fontId="23" fillId="0" borderId="0" xfId="48" applyNumberFormat="1" applyFont="1" applyBorder="1" applyAlignment="1">
      <alignment vertical="center"/>
    </xf>
    <xf numFmtId="165" fontId="27" fillId="0" borderId="0" xfId="0" applyNumberFormat="1" applyFont="1" applyAlignment="1">
      <alignment vertical="center"/>
    </xf>
    <xf numFmtId="0" fontId="0" fillId="0" borderId="0" xfId="0"/>
    <xf numFmtId="3" fontId="154" fillId="0" borderId="0" xfId="0" applyNumberFormat="1" applyFont="1" applyFill="1" applyBorder="1" applyAlignment="1">
      <alignment horizontal="right" vertical="center"/>
    </xf>
    <xf numFmtId="3" fontId="87" fillId="19" borderId="0" xfId="0" applyNumberFormat="1" applyFont="1" applyFill="1" applyBorder="1" applyAlignment="1">
      <alignment vertical="center"/>
    </xf>
    <xf numFmtId="0" fontId="143" fillId="0" borderId="0" xfId="0" applyFont="1" applyBorder="1" applyAlignment="1">
      <alignment horizontal="center" vertical="center"/>
    </xf>
    <xf numFmtId="0" fontId="143" fillId="0" borderId="0" xfId="0" applyFont="1" applyBorder="1" applyAlignment="1">
      <alignment vertical="center"/>
    </xf>
    <xf numFmtId="172" fontId="56" fillId="0" borderId="0" xfId="28" quotePrefix="1" applyNumberFormat="1" applyFont="1" applyBorder="1" applyAlignment="1">
      <alignment horizontal="right" vertical="center"/>
    </xf>
    <xf numFmtId="165" fontId="62" fillId="0" borderId="0" xfId="48" applyNumberFormat="1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center" vertical="center"/>
    </xf>
    <xf numFmtId="0" fontId="0" fillId="0" borderId="0" xfId="0"/>
    <xf numFmtId="165" fontId="19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77" fontId="33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3" fontId="56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6" fillId="0" borderId="11" xfId="0" applyNumberFormat="1" applyFont="1" applyFill="1" applyBorder="1" applyAlignment="1">
      <alignment horizontal="right"/>
    </xf>
    <xf numFmtId="164" fontId="56" fillId="0" borderId="11" xfId="0" applyNumberFormat="1" applyFont="1" applyFill="1" applyBorder="1" applyAlignment="1">
      <alignment horizontal="right"/>
    </xf>
    <xf numFmtId="0" fontId="19" fillId="18" borderId="10" xfId="0" applyFont="1" applyFill="1" applyBorder="1" applyAlignment="1">
      <alignment horizontal="right" vertical="center"/>
    </xf>
    <xf numFmtId="165" fontId="56" fillId="20" borderId="0" xfId="0" applyNumberFormat="1" applyFont="1" applyFill="1" applyAlignment="1">
      <alignment horizontal="right" vertical="center"/>
    </xf>
    <xf numFmtId="166" fontId="65" fillId="18" borderId="10" xfId="0" applyNumberFormat="1" applyFont="1" applyFill="1" applyBorder="1" applyAlignment="1">
      <alignment horizontal="right" vertical="center"/>
    </xf>
    <xf numFmtId="165" fontId="56" fillId="0" borderId="0" xfId="0" applyNumberFormat="1" applyFont="1" applyFill="1" applyAlignment="1">
      <alignment horizontal="right" vertical="center"/>
    </xf>
    <xf numFmtId="3" fontId="170" fillId="0" borderId="0" xfId="0" applyNumberFormat="1" applyFont="1" applyAlignment="1">
      <alignment vertical="center"/>
    </xf>
    <xf numFmtId="0" fontId="7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7" fontId="65" fillId="0" borderId="0" xfId="0" applyNumberFormat="1" applyFont="1" applyFill="1" applyAlignment="1">
      <alignment horizontal="right" vertical="center"/>
    </xf>
    <xf numFmtId="172" fontId="56" fillId="0" borderId="0" xfId="28" applyNumberFormat="1" applyFont="1" applyFill="1" applyBorder="1" applyAlignment="1">
      <alignment horizontal="right" vertical="center"/>
    </xf>
    <xf numFmtId="172" fontId="19" fillId="0" borderId="0" xfId="28" applyNumberFormat="1" applyFont="1" applyFill="1" applyBorder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6" fillId="19" borderId="0" xfId="0" applyNumberFormat="1" applyFont="1" applyFill="1" applyBorder="1" applyAlignment="1">
      <alignment vertical="center"/>
    </xf>
    <xf numFmtId="166" fontId="44" fillId="0" borderId="0" xfId="48" applyNumberFormat="1" applyFont="1" applyAlignment="1">
      <alignment vertical="center"/>
    </xf>
    <xf numFmtId="166" fontId="56" fillId="0" borderId="0" xfId="0" applyNumberFormat="1" applyFont="1" applyFill="1" applyBorder="1" applyAlignment="1">
      <alignment horizontal="right" vertical="center"/>
    </xf>
    <xf numFmtId="3" fontId="19" fillId="0" borderId="0" xfId="28" quotePrefix="1" applyNumberFormat="1" applyFont="1" applyAlignment="1">
      <alignment horizontal="right" vertical="center"/>
    </xf>
    <xf numFmtId="0" fontId="19" fillId="0" borderId="0" xfId="0" applyNumberFormat="1" applyFont="1" applyBorder="1" applyAlignment="1">
      <alignment horizontal="right" vertical="center"/>
    </xf>
    <xf numFmtId="0" fontId="0" fillId="0" borderId="0" xfId="0"/>
    <xf numFmtId="0" fontId="56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0" fillId="0" borderId="0" xfId="0"/>
    <xf numFmtId="164" fontId="25" fillId="0" borderId="0" xfId="0" applyNumberFormat="1" applyFont="1" applyAlignment="1">
      <alignment vertical="center"/>
    </xf>
    <xf numFmtId="0" fontId="154" fillId="18" borderId="0" xfId="0" applyFont="1" applyFill="1" applyBorder="1" applyAlignment="1">
      <alignment vertical="center"/>
    </xf>
    <xf numFmtId="0" fontId="173" fillId="18" borderId="0" xfId="0" applyFont="1" applyFill="1" applyBorder="1" applyAlignment="1">
      <alignment vertical="center"/>
    </xf>
    <xf numFmtId="3" fontId="154" fillId="18" borderId="0" xfId="0" applyNumberFormat="1" applyFont="1" applyFill="1" applyBorder="1" applyAlignment="1">
      <alignment horizontal="right" vertical="center"/>
    </xf>
    <xf numFmtId="3" fontId="171" fillId="0" borderId="0" xfId="0" applyNumberFormat="1" applyFont="1" applyBorder="1" applyAlignment="1">
      <alignment horizontal="right" vertical="center"/>
    </xf>
    <xf numFmtId="165" fontId="37" fillId="0" borderId="0" xfId="0" applyNumberFormat="1" applyFont="1" applyAlignment="1">
      <alignment vertical="center"/>
    </xf>
    <xf numFmtId="2" fontId="170" fillId="0" borderId="0" xfId="0" applyNumberFormat="1" applyFont="1" applyAlignment="1">
      <alignment horizontal="center" vertical="center"/>
    </xf>
    <xf numFmtId="174" fontId="35" fillId="0" borderId="0" xfId="0" applyNumberFormat="1" applyFont="1" applyAlignment="1">
      <alignment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Border="1" applyAlignment="1">
      <alignment vertical="center"/>
    </xf>
    <xf numFmtId="4" fontId="64" fillId="0" borderId="0" xfId="0" applyNumberFormat="1" applyFont="1" applyFill="1" applyBorder="1" applyAlignment="1">
      <alignment horizontal="left" vertical="center"/>
    </xf>
    <xf numFmtId="3" fontId="171" fillId="0" borderId="0" xfId="0" applyNumberFormat="1" applyFont="1" applyAlignment="1">
      <alignment horizontal="right" vertical="center"/>
    </xf>
    <xf numFmtId="189" fontId="19" fillId="0" borderId="0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1" fontId="25" fillId="0" borderId="0" xfId="48" applyNumberFormat="1" applyFont="1" applyBorder="1" applyAlignment="1">
      <alignment horizontal="right" vertical="center"/>
    </xf>
    <xf numFmtId="3" fontId="12" fillId="0" borderId="0" xfId="60" applyNumberFormat="1" applyFont="1" applyFill="1" applyAlignment="1">
      <alignment horizontal="center"/>
    </xf>
    <xf numFmtId="3" fontId="13" fillId="0" borderId="0" xfId="78" applyNumberFormat="1" applyFill="1" applyAlignment="1">
      <alignment horizontal="center"/>
    </xf>
    <xf numFmtId="1" fontId="25" fillId="0" borderId="0" xfId="0" applyNumberFormat="1" applyFont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1" fontId="35" fillId="0" borderId="0" xfId="48" applyNumberFormat="1" applyFont="1" applyAlignment="1">
      <alignment vertical="center"/>
    </xf>
    <xf numFmtId="3" fontId="13" fillId="0" borderId="0" xfId="60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3" fontId="13" fillId="0" borderId="0" xfId="60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1" fontId="25" fillId="0" borderId="0" xfId="51" applyNumberFormat="1" applyFont="1" applyBorder="1" applyAlignment="1">
      <alignment horizontal="right" vertical="center"/>
    </xf>
    <xf numFmtId="3" fontId="13" fillId="0" borderId="0" xfId="60" applyNumberFormat="1" applyFill="1" applyAlignment="1">
      <alignment horizontal="center"/>
    </xf>
    <xf numFmtId="3" fontId="13" fillId="0" borderId="0" xfId="78" applyNumberFormat="1" applyFill="1" applyAlignment="1">
      <alignment horizontal="center"/>
    </xf>
    <xf numFmtId="164" fontId="13" fillId="0" borderId="0" xfId="0" quotePrefix="1" applyNumberFormat="1" applyFont="1" applyFill="1" applyBorder="1" applyAlignment="1">
      <alignment horizontal="center" vertical="center"/>
    </xf>
    <xf numFmtId="185" fontId="132" fillId="0" borderId="0" xfId="0" applyNumberFormat="1" applyFont="1" applyBorder="1" applyAlignment="1" applyProtection="1">
      <alignment horizontal="center"/>
    </xf>
    <xf numFmtId="164" fontId="19" fillId="2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90" fillId="0" borderId="0" xfId="0" applyFont="1" applyAlignment="1">
      <alignment horizontal="left" vertical="center"/>
    </xf>
    <xf numFmtId="3" fontId="13" fillId="59" borderId="0" xfId="0" applyNumberFormat="1" applyFont="1" applyFill="1" applyAlignment="1">
      <alignment horizontal="right" vertical="center"/>
    </xf>
    <xf numFmtId="0" fontId="13" fillId="59" borderId="0" xfId="0" applyFont="1" applyFill="1" applyAlignment="1">
      <alignment horizontal="center" vertical="center"/>
    </xf>
    <xf numFmtId="0" fontId="13" fillId="59" borderId="0" xfId="0" applyFont="1" applyFill="1" applyBorder="1" applyAlignment="1">
      <alignment vertical="center"/>
    </xf>
    <xf numFmtId="0" fontId="23" fillId="59" borderId="0" xfId="0" applyFont="1" applyFill="1" applyBorder="1" applyAlignment="1">
      <alignment vertical="center"/>
    </xf>
    <xf numFmtId="0" fontId="56" fillId="59" borderId="0" xfId="0" applyFont="1" applyFill="1" applyBorder="1" applyAlignment="1">
      <alignment horizontal="center" vertical="center"/>
    </xf>
    <xf numFmtId="0" fontId="190" fillId="0" borderId="0" xfId="0" applyNumberFormat="1" applyFont="1" applyFill="1" applyBorder="1" applyAlignment="1" applyProtection="1">
      <alignment horizontal="left" vertical="center"/>
    </xf>
    <xf numFmtId="166" fontId="21" fillId="59" borderId="0" xfId="0" applyNumberFormat="1" applyFont="1" applyFill="1" applyAlignment="1">
      <alignment horizontal="center" vertical="center"/>
    </xf>
    <xf numFmtId="0" fontId="69" fillId="59" borderId="0" xfId="0" applyFont="1" applyFill="1" applyAlignment="1">
      <alignment horizontal="center" vertical="center"/>
    </xf>
    <xf numFmtId="3" fontId="69" fillId="59" borderId="0" xfId="0" applyNumberFormat="1" applyFont="1" applyFill="1" applyAlignment="1">
      <alignment horizontal="center" vertical="center"/>
    </xf>
    <xf numFmtId="0" fontId="16" fillId="59" borderId="0" xfId="0" applyFont="1" applyFill="1" applyAlignment="1">
      <alignment horizontal="center" vertical="center"/>
    </xf>
    <xf numFmtId="0" fontId="13" fillId="59" borderId="0" xfId="0" applyFont="1" applyFill="1" applyAlignment="1">
      <alignment vertical="center"/>
    </xf>
    <xf numFmtId="0" fontId="2" fillId="0" borderId="0" xfId="157" applyFill="1"/>
    <xf numFmtId="0" fontId="190" fillId="0" borderId="0" xfId="0" applyFont="1" applyFill="1" applyAlignment="1">
      <alignment vertical="center"/>
    </xf>
    <xf numFmtId="0" fontId="19" fillId="59" borderId="0" xfId="0" applyFont="1" applyFill="1" applyAlignment="1">
      <alignment horizontal="center" vertical="center"/>
    </xf>
    <xf numFmtId="0" fontId="19" fillId="59" borderId="0" xfId="0" applyFont="1" applyFill="1" applyAlignment="1">
      <alignment vertical="center"/>
    </xf>
    <xf numFmtId="3" fontId="13" fillId="59" borderId="0" xfId="0" applyNumberFormat="1" applyFont="1" applyFill="1" applyAlignment="1">
      <alignment horizontal="center" vertical="center"/>
    </xf>
    <xf numFmtId="3" fontId="13" fillId="59" borderId="0" xfId="0" applyNumberFormat="1" applyFont="1" applyFill="1" applyBorder="1" applyAlignment="1">
      <alignment horizontal="center" vertical="center"/>
    </xf>
    <xf numFmtId="0" fontId="13" fillId="59" borderId="0" xfId="0" applyFont="1" applyFill="1" applyBorder="1" applyAlignment="1">
      <alignment horizontal="center" vertical="center"/>
    </xf>
    <xf numFmtId="0" fontId="18" fillId="59" borderId="0" xfId="0" applyFont="1" applyFill="1" applyBorder="1" applyAlignment="1">
      <alignment vertical="center"/>
    </xf>
    <xf numFmtId="3" fontId="13" fillId="59" borderId="0" xfId="0" applyNumberFormat="1" applyFont="1" applyFill="1" applyBorder="1" applyAlignment="1">
      <alignment horizontal="right" vertical="center"/>
    </xf>
    <xf numFmtId="0" fontId="191" fillId="59" borderId="0" xfId="0" applyFont="1" applyFill="1" applyAlignment="1">
      <alignment vertical="center"/>
    </xf>
    <xf numFmtId="0" fontId="191" fillId="59" borderId="0" xfId="0" applyFont="1" applyFill="1" applyBorder="1" applyAlignment="1">
      <alignment vertical="center"/>
    </xf>
    <xf numFmtId="0" fontId="190" fillId="0" borderId="0" xfId="0" applyFont="1" applyAlignment="1">
      <alignment vertical="center"/>
    </xf>
    <xf numFmtId="0" fontId="19" fillId="59" borderId="0" xfId="0" applyFont="1" applyFill="1" applyBorder="1" applyAlignment="1">
      <alignment horizontal="center" vertical="center"/>
    </xf>
    <xf numFmtId="0" fontId="19" fillId="59" borderId="0" xfId="0" applyFont="1" applyFill="1" applyBorder="1" applyAlignment="1">
      <alignment vertical="center"/>
    </xf>
    <xf numFmtId="0" fontId="191" fillId="59" borderId="0" xfId="0" applyFont="1" applyFill="1" applyBorder="1" applyAlignment="1">
      <alignment horizontal="center" vertical="center"/>
    </xf>
    <xf numFmtId="3" fontId="191" fillId="59" borderId="0" xfId="0" applyNumberFormat="1" applyFont="1" applyFill="1" applyBorder="1" applyAlignment="1">
      <alignment horizontal="right" vertical="center"/>
    </xf>
    <xf numFmtId="0" fontId="90" fillId="59" borderId="0" xfId="0" applyFont="1" applyFill="1" applyAlignment="1">
      <alignment vertical="center"/>
    </xf>
    <xf numFmtId="0" fontId="23" fillId="59" borderId="0" xfId="0" applyFont="1" applyFill="1" applyAlignment="1">
      <alignment vertical="center"/>
    </xf>
    <xf numFmtId="0" fontId="28" fillId="59" borderId="0" xfId="0" applyFont="1" applyFill="1" applyAlignment="1">
      <alignment horizontal="center" vertical="center"/>
    </xf>
    <xf numFmtId="3" fontId="27" fillId="59" borderId="0" xfId="0" applyNumberFormat="1" applyFont="1" applyFill="1" applyAlignment="1">
      <alignment horizontal="center" vertical="center"/>
    </xf>
    <xf numFmtId="166" fontId="13" fillId="59" borderId="0" xfId="48" quotePrefix="1" applyNumberFormat="1" applyFont="1" applyFill="1" applyAlignment="1">
      <alignment horizontal="center" vertical="center"/>
    </xf>
    <xf numFmtId="165" fontId="13" fillId="59" borderId="0" xfId="0" applyNumberFormat="1" applyFont="1" applyFill="1" applyAlignment="1">
      <alignment horizontal="center" vertical="center"/>
    </xf>
    <xf numFmtId="3" fontId="13" fillId="59" borderId="0" xfId="48" applyNumberFormat="1" applyFont="1" applyFill="1" applyBorder="1" applyAlignment="1">
      <alignment horizontal="center" vertical="center"/>
    </xf>
    <xf numFmtId="0" fontId="56" fillId="59" borderId="0" xfId="0" applyFont="1" applyFill="1" applyBorder="1" applyAlignment="1">
      <alignment horizontal="centerContinuous" vertical="center"/>
    </xf>
    <xf numFmtId="0" fontId="19" fillId="59" borderId="0" xfId="0" applyFont="1" applyFill="1" applyBorder="1" applyAlignment="1">
      <alignment horizontal="centerContinuous" vertical="center"/>
    </xf>
    <xf numFmtId="3" fontId="19" fillId="59" borderId="0" xfId="0" applyNumberFormat="1" applyFont="1" applyFill="1" applyBorder="1" applyAlignment="1">
      <alignment horizontal="center" vertical="center"/>
    </xf>
    <xf numFmtId="3" fontId="19" fillId="59" borderId="0" xfId="0" applyNumberFormat="1" applyFont="1" applyFill="1" applyBorder="1" applyAlignment="1">
      <alignment horizontal="right" vertical="center"/>
    </xf>
    <xf numFmtId="0" fontId="190" fillId="0" borderId="0" xfId="0" applyFont="1" applyBorder="1" applyAlignment="1">
      <alignment vertical="center"/>
    </xf>
    <xf numFmtId="0" fontId="192" fillId="59" borderId="0" xfId="0" applyFont="1" applyFill="1" applyBorder="1" applyAlignment="1">
      <alignment horizontal="centerContinuous" vertical="center"/>
    </xf>
    <xf numFmtId="0" fontId="53" fillId="59" borderId="0" xfId="0" applyFont="1" applyFill="1" applyBorder="1" applyAlignment="1">
      <alignment vertical="center"/>
    </xf>
    <xf numFmtId="0" fontId="13" fillId="59" borderId="0" xfId="0" applyFont="1" applyFill="1" applyBorder="1" applyAlignment="1">
      <alignment horizontal="right" vertical="center"/>
    </xf>
    <xf numFmtId="0" fontId="19" fillId="59" borderId="0" xfId="0" applyFont="1" applyFill="1" applyAlignment="1">
      <alignment horizontal="right" vertical="center"/>
    </xf>
    <xf numFmtId="3" fontId="13" fillId="59" borderId="0" xfId="0" applyNumberFormat="1" applyFont="1" applyFill="1" applyAlignment="1">
      <alignment vertical="center"/>
    </xf>
    <xf numFmtId="0" fontId="13" fillId="59" borderId="0" xfId="0" applyFont="1" applyFill="1" applyAlignment="1">
      <alignment horizontal="right" vertical="center"/>
    </xf>
    <xf numFmtId="168" fontId="13" fillId="59" borderId="0" xfId="0" applyNumberFormat="1" applyFont="1" applyFill="1" applyAlignment="1">
      <alignment horizontal="center" vertical="center"/>
    </xf>
    <xf numFmtId="2" fontId="13" fillId="59" borderId="0" xfId="0" applyNumberFormat="1" applyFont="1" applyFill="1" applyAlignment="1">
      <alignment horizontal="center" vertical="center"/>
    </xf>
    <xf numFmtId="168" fontId="23" fillId="59" borderId="0" xfId="0" applyNumberFormat="1" applyFont="1" applyFill="1" applyAlignment="1">
      <alignment horizontal="center" vertical="center"/>
    </xf>
    <xf numFmtId="3" fontId="19" fillId="59" borderId="0" xfId="0" applyNumberFormat="1" applyFont="1" applyFill="1" applyAlignment="1">
      <alignment horizontal="right" vertical="center"/>
    </xf>
    <xf numFmtId="0" fontId="17" fillId="59" borderId="0" xfId="0" applyFont="1" applyFill="1" applyBorder="1" applyAlignment="1">
      <alignment vertical="center"/>
    </xf>
    <xf numFmtId="0" fontId="18" fillId="59" borderId="0" xfId="0" applyFont="1" applyFill="1" applyBorder="1" applyAlignment="1">
      <alignment horizontal="center" vertical="center"/>
    </xf>
    <xf numFmtId="0" fontId="24" fillId="59" borderId="0" xfId="0" applyFont="1" applyFill="1" applyBorder="1" applyAlignment="1">
      <alignment horizontal="center" vertical="center"/>
    </xf>
    <xf numFmtId="0" fontId="31" fillId="59" borderId="0" xfId="0" applyFont="1" applyFill="1" applyBorder="1" applyAlignment="1">
      <alignment vertical="center"/>
    </xf>
    <xf numFmtId="0" fontId="65" fillId="59" borderId="0" xfId="0" applyFont="1" applyFill="1" applyBorder="1" applyAlignment="1">
      <alignment vertical="center"/>
    </xf>
    <xf numFmtId="0" fontId="65" fillId="59" borderId="0" xfId="0" applyFont="1" applyFill="1" applyBorder="1" applyAlignment="1">
      <alignment horizontal="center" vertical="center"/>
    </xf>
    <xf numFmtId="0" fontId="65" fillId="59" borderId="0" xfId="0" applyFont="1" applyFill="1" applyBorder="1" applyAlignment="1">
      <alignment horizontal="right" vertical="center"/>
    </xf>
    <xf numFmtId="0" fontId="27" fillId="59" borderId="0" xfId="0" applyFont="1" applyFill="1" applyAlignment="1">
      <alignment vertical="center"/>
    </xf>
    <xf numFmtId="0" fontId="27" fillId="59" borderId="0" xfId="0" applyFont="1" applyFill="1" applyAlignment="1">
      <alignment horizontal="center" vertical="center"/>
    </xf>
    <xf numFmtId="0" fontId="27" fillId="59" borderId="0" xfId="0" applyFont="1" applyFill="1" applyAlignment="1">
      <alignment horizontal="right" vertical="center"/>
    </xf>
    <xf numFmtId="0" fontId="65" fillId="59" borderId="0" xfId="0" applyFont="1" applyFill="1" applyBorder="1" applyAlignment="1">
      <alignment horizontal="left" vertical="center"/>
    </xf>
    <xf numFmtId="0" fontId="64" fillId="59" borderId="0" xfId="0" applyFont="1" applyFill="1" applyBorder="1" applyAlignment="1">
      <alignment vertical="center"/>
    </xf>
    <xf numFmtId="0" fontId="17" fillId="59" borderId="0" xfId="0" applyFont="1" applyFill="1" applyAlignment="1">
      <alignment vertical="center"/>
    </xf>
    <xf numFmtId="165" fontId="19" fillId="59" borderId="0" xfId="0" applyNumberFormat="1" applyFont="1" applyFill="1" applyAlignment="1">
      <alignment horizontal="center" vertical="center"/>
    </xf>
    <xf numFmtId="165" fontId="19" fillId="59" borderId="0" xfId="0" applyNumberFormat="1" applyFont="1" applyFill="1" applyBorder="1" applyAlignment="1">
      <alignment horizontal="center" vertical="center"/>
    </xf>
    <xf numFmtId="166" fontId="19" fillId="59" borderId="0" xfId="0" applyNumberFormat="1" applyFont="1" applyFill="1" applyAlignment="1">
      <alignment horizontal="center" vertical="center"/>
    </xf>
    <xf numFmtId="0" fontId="18" fillId="59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19" fillId="59" borderId="0" xfId="0" applyFont="1" applyFill="1" applyBorder="1" applyAlignment="1">
      <alignment horizontal="left" vertical="center"/>
    </xf>
    <xf numFmtId="0" fontId="19" fillId="59" borderId="0" xfId="0" applyFont="1" applyFill="1" applyBorder="1" applyAlignment="1">
      <alignment horizontal="right" vertical="center"/>
    </xf>
    <xf numFmtId="0" fontId="30" fillId="59" borderId="0" xfId="0" applyFont="1" applyFill="1" applyAlignment="1">
      <alignment vertical="center"/>
    </xf>
    <xf numFmtId="3" fontId="30" fillId="59" borderId="0" xfId="0" applyNumberFormat="1" applyFont="1" applyFill="1" applyAlignment="1">
      <alignment horizontal="center" vertical="center"/>
    </xf>
    <xf numFmtId="0" fontId="190" fillId="19" borderId="0" xfId="0" applyFont="1" applyFill="1" applyAlignment="1">
      <alignment horizontal="left" vertical="center"/>
    </xf>
    <xf numFmtId="0" fontId="62" fillId="59" borderId="0" xfId="0" applyFont="1" applyFill="1" applyAlignment="1">
      <alignment horizontal="center" vertical="center"/>
    </xf>
    <xf numFmtId="0" fontId="62" fillId="59" borderId="0" xfId="0" applyFont="1" applyFill="1" applyAlignment="1">
      <alignment vertical="center"/>
    </xf>
    <xf numFmtId="0" fontId="58" fillId="59" borderId="0" xfId="0" applyFont="1" applyFill="1" applyAlignment="1">
      <alignment vertical="center"/>
    </xf>
    <xf numFmtId="0" fontId="58" fillId="59" borderId="0" xfId="0" applyFont="1" applyFill="1" applyBorder="1" applyAlignment="1">
      <alignment horizontal="center" vertical="center"/>
    </xf>
    <xf numFmtId="0" fontId="167" fillId="58" borderId="0" xfId="0" applyFont="1" applyFill="1" applyBorder="1" applyAlignment="1">
      <alignment vertical="center"/>
    </xf>
    <xf numFmtId="0" fontId="167" fillId="58" borderId="0" xfId="0" applyFont="1" applyFill="1" applyBorder="1" applyAlignment="1">
      <alignment horizontal="left" vertical="center"/>
    </xf>
    <xf numFmtId="0" fontId="167" fillId="58" borderId="0" xfId="0" applyFont="1" applyFill="1" applyBorder="1" applyAlignment="1">
      <alignment horizontal="center" vertical="center"/>
    </xf>
    <xf numFmtId="0" fontId="64" fillId="59" borderId="0" xfId="0" applyFont="1" applyFill="1" applyBorder="1" applyAlignment="1">
      <alignment horizontal="center" vertical="center"/>
    </xf>
    <xf numFmtId="0" fontId="35" fillId="59" borderId="0" xfId="0" applyFont="1" applyFill="1" applyBorder="1" applyAlignment="1">
      <alignment vertical="center"/>
    </xf>
    <xf numFmtId="0" fontId="36" fillId="59" borderId="0" xfId="0" applyFont="1" applyFill="1" applyBorder="1" applyAlignment="1">
      <alignment vertical="center"/>
    </xf>
    <xf numFmtId="0" fontId="36" fillId="59" borderId="0" xfId="0" applyFont="1" applyFill="1" applyBorder="1" applyAlignment="1">
      <alignment horizontal="center" vertical="center"/>
    </xf>
    <xf numFmtId="3" fontId="64" fillId="59" borderId="0" xfId="0" applyNumberFormat="1" applyFont="1" applyFill="1" applyBorder="1" applyAlignment="1">
      <alignment horizontal="center" vertical="center"/>
    </xf>
    <xf numFmtId="3" fontId="13" fillId="59" borderId="0" xfId="0" applyNumberFormat="1" applyFont="1" applyFill="1" applyBorder="1" applyAlignment="1">
      <alignment vertical="center"/>
    </xf>
    <xf numFmtId="0" fontId="30" fillId="59" borderId="0" xfId="0" applyFont="1" applyFill="1" applyBorder="1" applyAlignment="1">
      <alignment horizontal="right" vertical="center"/>
    </xf>
    <xf numFmtId="0" fontId="30" fillId="59" borderId="0" xfId="0" applyFont="1" applyFill="1" applyBorder="1" applyAlignment="1">
      <alignment vertical="center"/>
    </xf>
    <xf numFmtId="0" fontId="33" fillId="59" borderId="0" xfId="0" applyFont="1" applyFill="1" applyBorder="1" applyAlignment="1">
      <alignment horizontal="right" vertical="center"/>
    </xf>
    <xf numFmtId="0" fontId="64" fillId="59" borderId="0" xfId="0" applyFont="1" applyFill="1" applyBorder="1" applyAlignment="1">
      <alignment horizontal="right" vertical="center"/>
    </xf>
    <xf numFmtId="3" fontId="56" fillId="59" borderId="0" xfId="0" applyNumberFormat="1" applyFont="1" applyFill="1" applyBorder="1" applyAlignment="1">
      <alignment horizontal="center" vertical="center"/>
    </xf>
    <xf numFmtId="0" fontId="12" fillId="59" borderId="0" xfId="53" applyFont="1" applyFill="1" applyBorder="1" applyAlignment="1">
      <alignment horizontal="right" vertical="center"/>
    </xf>
    <xf numFmtId="166" fontId="19" fillId="59" borderId="0" xfId="0" applyNumberFormat="1" applyFont="1" applyFill="1" applyBorder="1" applyAlignment="1">
      <alignment horizontal="center" vertical="center"/>
    </xf>
    <xf numFmtId="0" fontId="30" fillId="59" borderId="0" xfId="0" applyFont="1" applyFill="1" applyBorder="1" applyAlignment="1">
      <alignment horizontal="center" vertical="center"/>
    </xf>
    <xf numFmtId="0" fontId="12" fillId="59" borderId="0" xfId="0" applyFont="1" applyFill="1" applyBorder="1" applyAlignment="1">
      <alignment horizontal="right" vertical="center"/>
    </xf>
    <xf numFmtId="0" fontId="12" fillId="59" borderId="0" xfId="0" applyFont="1" applyFill="1" applyBorder="1" applyAlignment="1">
      <alignment horizontal="center" vertical="center"/>
    </xf>
    <xf numFmtId="165" fontId="13" fillId="59" borderId="0" xfId="0" applyNumberFormat="1" applyFont="1" applyFill="1" applyBorder="1" applyAlignment="1">
      <alignment horizontal="right" vertical="center"/>
    </xf>
    <xf numFmtId="165" fontId="13" fillId="59" borderId="0" xfId="0" applyNumberFormat="1" applyFont="1" applyFill="1" applyBorder="1" applyAlignment="1">
      <alignment horizontal="center" vertical="center"/>
    </xf>
    <xf numFmtId="166" fontId="13" fillId="59" borderId="0" xfId="0" applyNumberFormat="1" applyFont="1" applyFill="1" applyBorder="1" applyAlignment="1">
      <alignment horizontal="center" vertical="center"/>
    </xf>
    <xf numFmtId="165" fontId="53" fillId="59" borderId="0" xfId="0" applyNumberFormat="1" applyFont="1" applyFill="1" applyBorder="1" applyAlignment="1">
      <alignment horizontal="left" vertical="center"/>
    </xf>
    <xf numFmtId="0" fontId="56" fillId="59" borderId="0" xfId="0" applyFont="1" applyFill="1" applyBorder="1" applyAlignment="1">
      <alignment horizontal="right" vertical="center"/>
    </xf>
    <xf numFmtId="0" fontId="27" fillId="59" borderId="0" xfId="0" applyFont="1" applyFill="1" applyBorder="1" applyAlignment="1">
      <alignment vertical="center"/>
    </xf>
    <xf numFmtId="0" fontId="58" fillId="59" borderId="0" xfId="0" applyFont="1" applyFill="1" applyBorder="1" applyAlignment="1">
      <alignment horizontal="right" vertical="center"/>
    </xf>
    <xf numFmtId="0" fontId="27" fillId="59" borderId="0" xfId="0" applyFont="1" applyFill="1" applyBorder="1" applyAlignment="1">
      <alignment horizontal="right" vertical="center"/>
    </xf>
    <xf numFmtId="0" fontId="25" fillId="59" borderId="0" xfId="0" applyFont="1" applyFill="1" applyBorder="1" applyAlignment="1">
      <alignment horizontal="center" vertical="center"/>
    </xf>
    <xf numFmtId="49" fontId="93" fillId="59" borderId="0" xfId="0" applyNumberFormat="1" applyFont="1" applyFill="1" applyBorder="1" applyAlignment="1">
      <alignment horizontal="center" vertical="center"/>
    </xf>
    <xf numFmtId="0" fontId="53" fillId="59" borderId="0" xfId="0" applyFont="1" applyFill="1" applyBorder="1" applyAlignment="1">
      <alignment horizontal="center" vertical="center"/>
    </xf>
    <xf numFmtId="0" fontId="103" fillId="59" borderId="0" xfId="0" applyFont="1" applyFill="1" applyBorder="1" applyAlignment="1">
      <alignment horizontal="right" vertical="center"/>
    </xf>
    <xf numFmtId="0" fontId="27" fillId="59" borderId="0" xfId="0" applyFont="1" applyFill="1" applyBorder="1" applyAlignment="1">
      <alignment horizontal="center" vertical="center"/>
    </xf>
    <xf numFmtId="0" fontId="56" fillId="59" borderId="0" xfId="0" applyFont="1" applyFill="1" applyAlignment="1">
      <alignment horizontal="right" vertical="center"/>
    </xf>
    <xf numFmtId="0" fontId="150" fillId="59" borderId="0" xfId="0" applyFont="1" applyFill="1" applyAlignment="1">
      <alignment horizontal="right" vertical="center"/>
    </xf>
    <xf numFmtId="165" fontId="56" fillId="59" borderId="0" xfId="0" applyNumberFormat="1" applyFont="1" applyFill="1" applyBorder="1" applyAlignment="1">
      <alignment vertical="center" wrapText="1"/>
    </xf>
    <xf numFmtId="165" fontId="19" fillId="59" borderId="0" xfId="0" applyNumberFormat="1" applyFont="1" applyFill="1" applyBorder="1" applyAlignment="1">
      <alignment vertical="center" wrapText="1"/>
    </xf>
    <xf numFmtId="165" fontId="19" fillId="59" borderId="0" xfId="48" applyNumberFormat="1" applyFont="1" applyFill="1" applyBorder="1" applyAlignment="1">
      <alignment vertical="center" wrapText="1"/>
    </xf>
    <xf numFmtId="166" fontId="19" fillId="59" borderId="0" xfId="48" applyNumberFormat="1" applyFont="1" applyFill="1" applyBorder="1" applyAlignment="1">
      <alignment horizontal="right" vertical="center"/>
    </xf>
    <xf numFmtId="0" fontId="13" fillId="59" borderId="0" xfId="0" applyFont="1" applyFill="1" applyBorder="1" applyAlignment="1">
      <alignment horizontal="left" vertical="center"/>
    </xf>
    <xf numFmtId="165" fontId="13" fillId="59" borderId="0" xfId="0" applyNumberFormat="1" applyFont="1" applyFill="1" applyBorder="1" applyAlignment="1">
      <alignment vertical="center" wrapText="1"/>
    </xf>
    <xf numFmtId="0" fontId="56" fillId="59" borderId="0" xfId="0" applyFont="1" applyFill="1" applyBorder="1" applyAlignment="1">
      <alignment vertical="center"/>
    </xf>
    <xf numFmtId="176" fontId="56" fillId="59" borderId="0" xfId="0" applyNumberFormat="1" applyFont="1" applyFill="1" applyBorder="1" applyAlignment="1">
      <alignment vertical="center"/>
    </xf>
    <xf numFmtId="0" fontId="56" fillId="59" borderId="0" xfId="0" quotePrefix="1" applyFont="1" applyFill="1" applyBorder="1" applyAlignment="1">
      <alignment horizontal="right" vertical="center"/>
    </xf>
    <xf numFmtId="0" fontId="20" fillId="59" borderId="0" xfId="0" applyFont="1" applyFill="1" applyBorder="1" applyAlignment="1">
      <alignment vertical="center"/>
    </xf>
    <xf numFmtId="0" fontId="0" fillId="0" borderId="0" xfId="0"/>
    <xf numFmtId="10" fontId="35" fillId="0" borderId="0" xfId="48" applyNumberFormat="1" applyFont="1" applyBorder="1" applyAlignment="1">
      <alignment vertical="center"/>
    </xf>
    <xf numFmtId="3" fontId="13" fillId="19" borderId="0" xfId="0" applyNumberFormat="1" applyFont="1" applyFill="1" applyBorder="1"/>
    <xf numFmtId="172" fontId="56" fillId="0" borderId="0" xfId="28" applyNumberFormat="1" applyFont="1" applyFill="1" applyBorder="1" applyAlignment="1">
      <alignment horizontal="left" vertical="center" indent="1"/>
    </xf>
    <xf numFmtId="172" fontId="56" fillId="0" borderId="0" xfId="28" applyNumberFormat="1" applyFont="1" applyFill="1" applyBorder="1" applyAlignment="1">
      <alignment horizontal="left" vertical="center"/>
    </xf>
    <xf numFmtId="172" fontId="56" fillId="0" borderId="0" xfId="28" applyNumberFormat="1" applyFont="1" applyFill="1" applyBorder="1" applyAlignment="1">
      <alignment horizontal="right" vertical="center" wrapText="1"/>
    </xf>
    <xf numFmtId="0" fontId="154" fillId="59" borderId="0" xfId="0" applyFont="1" applyFill="1" applyBorder="1" applyAlignment="1">
      <alignment vertical="center"/>
    </xf>
    <xf numFmtId="0" fontId="154" fillId="59" borderId="0" xfId="0" applyFont="1" applyFill="1" applyBorder="1" applyAlignment="1">
      <alignment horizontal="center" vertical="center"/>
    </xf>
    <xf numFmtId="0" fontId="154" fillId="59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2"/>
    </xf>
    <xf numFmtId="0" fontId="24" fillId="0" borderId="0" xfId="0" applyFont="1" applyBorder="1" applyAlignment="1">
      <alignment horizontal="center" vertical="center"/>
    </xf>
    <xf numFmtId="195" fontId="65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Alignment="1">
      <alignment horizontal="right" vertical="center"/>
    </xf>
    <xf numFmtId="0" fontId="6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vertical="center"/>
    </xf>
    <xf numFmtId="0" fontId="97" fillId="0" borderId="0" xfId="0" applyFont="1" applyBorder="1" applyAlignment="1">
      <alignment horizontal="left"/>
    </xf>
    <xf numFmtId="192" fontId="19" fillId="0" borderId="0" xfId="0" applyNumberFormat="1" applyFont="1" applyFill="1" applyAlignment="1">
      <alignment vertical="center"/>
    </xf>
    <xf numFmtId="193" fontId="19" fillId="0" borderId="0" xfId="0" applyNumberFormat="1" applyFont="1" applyFill="1" applyAlignment="1">
      <alignment vertical="center"/>
    </xf>
    <xf numFmtId="0" fontId="82" fillId="0" borderId="0" xfId="0" applyFont="1" applyAlignment="1"/>
    <xf numFmtId="0" fontId="5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49" fontId="9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center" vertical="center"/>
    </xf>
    <xf numFmtId="206" fontId="18" fillId="0" borderId="0" xfId="0" applyNumberFormat="1" applyFont="1" applyFill="1" applyBorder="1" applyAlignment="1">
      <alignment horizontal="left" vertical="center"/>
    </xf>
    <xf numFmtId="165" fontId="171" fillId="23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6" fillId="0" borderId="0" xfId="0" applyFont="1" applyBorder="1" applyAlignment="1">
      <alignment horizontal="center" vertical="center"/>
    </xf>
    <xf numFmtId="204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right" vertical="center"/>
    </xf>
    <xf numFmtId="0" fontId="0" fillId="0" borderId="0" xfId="0"/>
    <xf numFmtId="0" fontId="56" fillId="0" borderId="0" xfId="0" applyFont="1" applyBorder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07" fontId="18" fillId="0" borderId="0" xfId="0" applyNumberFormat="1" applyFont="1" applyFill="1" applyBorder="1" applyAlignment="1">
      <alignment vertical="center"/>
    </xf>
    <xf numFmtId="205" fontId="18" fillId="0" borderId="0" xfId="48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horizontal="left" vertical="top"/>
    </xf>
    <xf numFmtId="0" fontId="0" fillId="0" borderId="0" xfId="0"/>
    <xf numFmtId="164" fontId="19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64" fillId="59" borderId="0" xfId="0" applyNumberFormat="1" applyFont="1" applyFill="1" applyBorder="1" applyAlignment="1">
      <alignment horizontal="right" vertical="center"/>
    </xf>
    <xf numFmtId="208" fontId="65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0" fillId="0" borderId="0" xfId="0"/>
    <xf numFmtId="0" fontId="56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3" fontId="13" fillId="0" borderId="0" xfId="0" applyNumberFormat="1" applyFont="1" applyFill="1" applyAlignment="1">
      <alignment horizontal="left" vertical="center"/>
    </xf>
    <xf numFmtId="172" fontId="19" fillId="0" borderId="0" xfId="28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72" fontId="19" fillId="0" borderId="0" xfId="28" applyNumberFormat="1" applyFont="1" applyFill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164" fontId="64" fillId="0" borderId="0" xfId="0" quotePrefix="1" applyNumberFormat="1" applyFont="1" applyFill="1" applyAlignment="1">
      <alignment horizontal="center" vertical="center"/>
    </xf>
    <xf numFmtId="164" fontId="64" fillId="0" borderId="0" xfId="0" quotePrefix="1" applyNumberFormat="1" applyFont="1" applyFill="1" applyBorder="1" applyAlignment="1">
      <alignment horizontal="center" vertical="center"/>
    </xf>
    <xf numFmtId="164" fontId="64" fillId="0" borderId="0" xfId="0" quotePrefix="1" applyNumberFormat="1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2" fontId="19" fillId="0" borderId="0" xfId="48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9" fillId="0" borderId="0" xfId="0" quotePrefix="1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 indent="1"/>
    </xf>
    <xf numFmtId="0" fontId="17" fillId="0" borderId="0" xfId="0" quotePrefix="1" applyFont="1" applyBorder="1" applyAlignment="1">
      <alignment horizontal="left" vertical="center" indent="1"/>
    </xf>
    <xf numFmtId="0" fontId="5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196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0" fillId="0" borderId="0" xfId="0"/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3" fontId="83" fillId="0" borderId="0" xfId="0" applyNumberFormat="1" applyFont="1" applyAlignment="1">
      <alignment horizontal="left" vertical="center"/>
    </xf>
    <xf numFmtId="165" fontId="13" fillId="0" borderId="0" xfId="0" applyNumberFormat="1" applyFont="1" applyFill="1" applyAlignment="1">
      <alignment horizontal="right" vertical="center"/>
    </xf>
    <xf numFmtId="3" fontId="65" fillId="0" borderId="0" xfId="28" quotePrefix="1" applyNumberFormat="1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3" fontId="56" fillId="0" borderId="0" xfId="0" quotePrefix="1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49" fontId="56" fillId="0" borderId="0" xfId="0" quotePrefix="1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177" fontId="56" fillId="0" borderId="0" xfId="0" applyNumberFormat="1" applyFont="1" applyFill="1" applyAlignment="1">
      <alignment horizontal="left" vertical="center"/>
    </xf>
    <xf numFmtId="177" fontId="56" fillId="20" borderId="0" xfId="0" applyNumberFormat="1" applyFont="1" applyFill="1" applyAlignment="1">
      <alignment horizontal="left" vertical="center"/>
    </xf>
    <xf numFmtId="196" fontId="19" fillId="0" borderId="0" xfId="0" applyNumberFormat="1" applyFont="1" applyFill="1" applyAlignment="1"/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7" fillId="0" borderId="0" xfId="0" quotePrefix="1" applyFont="1" applyBorder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13" fillId="0" borderId="0" xfId="0" quotePrefix="1" applyNumberFormat="1" applyFont="1" applyFill="1" applyBorder="1" applyAlignment="1">
      <alignment horizontal="center" vertical="center"/>
    </xf>
    <xf numFmtId="209" fontId="19" fillId="0" borderId="0" xfId="0" applyNumberFormat="1" applyFont="1" applyFill="1" applyAlignment="1">
      <alignment horizontal="center" vertical="center"/>
    </xf>
    <xf numFmtId="165" fontId="13" fillId="0" borderId="0" xfId="48" applyNumberFormat="1" applyFont="1" applyFill="1" applyBorder="1" applyAlignment="1">
      <alignment horizontal="center" vertical="center"/>
    </xf>
    <xf numFmtId="165" fontId="19" fillId="0" borderId="0" xfId="48" applyNumberFormat="1" applyFont="1" applyFill="1" applyAlignment="1">
      <alignment horizontal="center" vertical="center"/>
    </xf>
    <xf numFmtId="165" fontId="19" fillId="0" borderId="0" xfId="29" applyNumberFormat="1" applyFont="1" applyFill="1" applyBorder="1" applyAlignment="1">
      <alignment vertical="center"/>
    </xf>
    <xf numFmtId="165" fontId="19" fillId="18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right" vertical="center"/>
    </xf>
    <xf numFmtId="182" fontId="18" fillId="0" borderId="0" xfId="28" applyNumberFormat="1" applyFont="1" applyFill="1" applyBorder="1" applyAlignment="1">
      <alignment horizontal="center" vertical="center"/>
    </xf>
    <xf numFmtId="211" fontId="18" fillId="0" borderId="0" xfId="0" applyNumberFormat="1" applyFont="1" applyFill="1" applyBorder="1" applyAlignment="1">
      <alignment horizontal="center" vertical="center"/>
    </xf>
    <xf numFmtId="212" fontId="18" fillId="0" borderId="0" xfId="28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182" fontId="19" fillId="0" borderId="0" xfId="28" applyNumberFormat="1" applyFont="1" applyFill="1" applyBorder="1" applyAlignment="1">
      <alignment horizontal="center" vertical="center"/>
    </xf>
    <xf numFmtId="182" fontId="19" fillId="0" borderId="0" xfId="28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3" fontId="19" fillId="0" borderId="0" xfId="0" applyNumberFormat="1" applyFont="1" applyFill="1" applyAlignment="1">
      <alignment horizontal="left" vertical="center"/>
    </xf>
    <xf numFmtId="165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72" fontId="19" fillId="0" borderId="0" xfId="28" applyNumberFormat="1" applyFont="1" applyFill="1" applyAlignment="1">
      <alignment horizontal="center" vertical="center"/>
    </xf>
    <xf numFmtId="165" fontId="19" fillId="0" borderId="0" xfId="48" quotePrefix="1" applyNumberFormat="1" applyFont="1" applyFill="1" applyAlignment="1">
      <alignment horizontal="center" vertical="center"/>
    </xf>
    <xf numFmtId="172" fontId="19" fillId="0" borderId="0" xfId="28" quotePrefix="1" applyNumberFormat="1" applyFont="1" applyFill="1" applyBorder="1" applyAlignment="1">
      <alignment horizontal="right" vertical="center"/>
    </xf>
    <xf numFmtId="0" fontId="130" fillId="59" borderId="0" xfId="0" applyFont="1" applyFill="1" applyAlignment="1">
      <alignment horizontal="center" vertical="center"/>
    </xf>
    <xf numFmtId="0" fontId="52" fillId="19" borderId="0" xfId="0" applyFont="1" applyFill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2" fontId="19" fillId="0" borderId="0" xfId="28" quotePrefix="1" applyNumberFormat="1" applyFont="1" applyFill="1" applyAlignment="1">
      <alignment horizontal="right" vertical="center"/>
    </xf>
    <xf numFmtId="3" fontId="19" fillId="0" borderId="0" xfId="52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4" fillId="0" borderId="0" xfId="36" applyFill="1" applyBorder="1" applyAlignment="1" applyProtection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48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right" vertical="center" indent="1"/>
    </xf>
    <xf numFmtId="165" fontId="19" fillId="0" borderId="0" xfId="48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6" fontId="17" fillId="0" borderId="0" xfId="0" quotePrefix="1" applyNumberFormat="1" applyFont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vertical="center"/>
    </xf>
    <xf numFmtId="196" fontId="19" fillId="0" borderId="0" xfId="0" applyNumberFormat="1" applyFont="1" applyFill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198" fontId="19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97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7" fillId="0" borderId="0" xfId="0" applyFont="1" applyFill="1" applyBorder="1" applyAlignment="1">
      <alignment horizontal="center" vertical="center" wrapText="1"/>
    </xf>
    <xf numFmtId="194" fontId="19" fillId="0" borderId="0" xfId="0" applyNumberFormat="1" applyFont="1" applyFill="1" applyAlignment="1">
      <alignment horizontal="center" vertical="center"/>
    </xf>
    <xf numFmtId="210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56" fillId="0" borderId="0" xfId="0" applyFont="1" applyBorder="1" applyAlignment="1">
      <alignment horizontal="center"/>
    </xf>
    <xf numFmtId="165" fontId="19" fillId="0" borderId="0" xfId="48" quotePrefix="1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19" fillId="0" borderId="0" xfId="28" applyNumberFormat="1" applyFont="1" applyBorder="1" applyAlignment="1">
      <alignment horizontal="center" vertical="center"/>
    </xf>
    <xf numFmtId="3" fontId="19" fillId="0" borderId="0" xfId="28" applyNumberFormat="1" applyFont="1" applyFill="1" applyBorder="1" applyAlignment="1">
      <alignment horizontal="center" vertical="center"/>
    </xf>
    <xf numFmtId="199" fontId="19" fillId="0" borderId="0" xfId="0" applyNumberFormat="1" applyFont="1" applyFill="1" applyBorder="1" applyAlignment="1">
      <alignment horizontal="center" vertical="center"/>
    </xf>
    <xf numFmtId="188" fontId="19" fillId="0" borderId="0" xfId="28" applyNumberFormat="1" applyFont="1" applyFill="1" applyBorder="1" applyAlignment="1">
      <alignment horizontal="center" vertical="top"/>
    </xf>
    <xf numFmtId="201" fontId="19" fillId="0" borderId="0" xfId="0" applyNumberFormat="1" applyFont="1" applyFill="1" applyBorder="1" applyAlignment="1">
      <alignment horizontal="center" vertical="center"/>
    </xf>
    <xf numFmtId="200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51" fillId="0" borderId="0" xfId="0" applyFont="1" applyFill="1" applyAlignment="1">
      <alignment horizontal="center" vertical="center" wrapText="1"/>
    </xf>
    <xf numFmtId="190" fontId="19" fillId="0" borderId="0" xfId="0" applyNumberFormat="1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02" fontId="56" fillId="0" borderId="0" xfId="0" applyNumberFormat="1" applyFont="1" applyFill="1" applyAlignment="1">
      <alignment horizontal="left" vertical="center"/>
    </xf>
    <xf numFmtId="202" fontId="56" fillId="0" borderId="0" xfId="0" applyNumberFormat="1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2" fontId="19" fillId="0" borderId="0" xfId="48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215" fontId="18" fillId="0" borderId="0" xfId="0" applyNumberFormat="1" applyFont="1" applyFill="1" applyBorder="1" applyAlignment="1">
      <alignment horizontal="center" vertical="center"/>
    </xf>
    <xf numFmtId="205" fontId="18" fillId="0" borderId="0" xfId="48" applyNumberFormat="1" applyFont="1" applyFill="1" applyBorder="1" applyAlignment="1">
      <alignment horizontal="center" vertical="center"/>
    </xf>
    <xf numFmtId="213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214" fontId="18" fillId="0" borderId="0" xfId="0" applyNumberFormat="1" applyFont="1" applyFill="1" applyBorder="1" applyAlignment="1">
      <alignment horizontal="center" vertical="center"/>
    </xf>
  </cellXfs>
  <cellStyles count="401">
    <cellStyle name="20% - Accent1" xfId="1" builtinId="30" customBuiltin="1"/>
    <cellStyle name="20% - Accent1 2" xfId="117"/>
    <cellStyle name="20% - Accent1 2 2" xfId="218"/>
    <cellStyle name="20% - Accent1 2 2 2" xfId="377"/>
    <cellStyle name="20% - Accent1 2 3" xfId="335"/>
    <cellStyle name="20% - Accent1 3" xfId="219"/>
    <cellStyle name="20% - Accent1 3 2" xfId="378"/>
    <cellStyle name="20% - Accent1 4" xfId="271"/>
    <cellStyle name="20% - Accent2" xfId="2" builtinId="34" customBuiltin="1"/>
    <cellStyle name="20% - Accent2 2" xfId="121"/>
    <cellStyle name="20% - Accent2 2 2" xfId="220"/>
    <cellStyle name="20% - Accent2 2 2 2" xfId="379"/>
    <cellStyle name="20% - Accent2 2 3" xfId="337"/>
    <cellStyle name="20% - Accent2 3" xfId="221"/>
    <cellStyle name="20% - Accent2 3 2" xfId="380"/>
    <cellStyle name="20% - Accent2 4" xfId="272"/>
    <cellStyle name="20% - Accent3" xfId="3" builtinId="38" customBuiltin="1"/>
    <cellStyle name="20% - Accent3 2" xfId="125"/>
    <cellStyle name="20% - Accent3 2 2" xfId="222"/>
    <cellStyle name="20% - Accent3 2 2 2" xfId="381"/>
    <cellStyle name="20% - Accent3 2 3" xfId="339"/>
    <cellStyle name="20% - Accent3 3" xfId="223"/>
    <cellStyle name="20% - Accent3 3 2" xfId="382"/>
    <cellStyle name="20% - Accent3 4" xfId="273"/>
    <cellStyle name="20% - Accent4" xfId="4" builtinId="42" customBuiltin="1"/>
    <cellStyle name="20% - Accent4 2" xfId="129"/>
    <cellStyle name="20% - Accent4 2 2" xfId="224"/>
    <cellStyle name="20% - Accent4 2 2 2" xfId="383"/>
    <cellStyle name="20% - Accent4 2 3" xfId="341"/>
    <cellStyle name="20% - Accent4 3" xfId="225"/>
    <cellStyle name="20% - Accent4 3 2" xfId="384"/>
    <cellStyle name="20% - Accent4 4" xfId="274"/>
    <cellStyle name="20% - Accent5" xfId="5" builtinId="46" customBuiltin="1"/>
    <cellStyle name="20% - Accent5 2" xfId="133"/>
    <cellStyle name="20% - Accent5 2 2" xfId="226"/>
    <cellStyle name="20% - Accent5 2 2 2" xfId="385"/>
    <cellStyle name="20% - Accent5 2 3" xfId="343"/>
    <cellStyle name="20% - Accent5 3" xfId="227"/>
    <cellStyle name="20% - Accent5 3 2" xfId="386"/>
    <cellStyle name="20% - Accent5 4" xfId="275"/>
    <cellStyle name="20% - Accent6" xfId="6" builtinId="50" customBuiltin="1"/>
    <cellStyle name="20% - Accent6 2" xfId="137"/>
    <cellStyle name="20% - Accent6 2 2" xfId="228"/>
    <cellStyle name="20% - Accent6 2 2 2" xfId="387"/>
    <cellStyle name="20% - Accent6 2 3" xfId="345"/>
    <cellStyle name="20% - Accent6 3" xfId="229"/>
    <cellStyle name="20% - Accent6 3 2" xfId="388"/>
    <cellStyle name="20% - Accent6 4" xfId="276"/>
    <cellStyle name="40% - Accent1" xfId="7" builtinId="31" customBuiltin="1"/>
    <cellStyle name="40% - Accent1 2" xfId="118"/>
    <cellStyle name="40% - Accent1 2 2" xfId="230"/>
    <cellStyle name="40% - Accent1 2 2 2" xfId="389"/>
    <cellStyle name="40% - Accent1 2 3" xfId="336"/>
    <cellStyle name="40% - Accent1 3" xfId="231"/>
    <cellStyle name="40% - Accent1 3 2" xfId="390"/>
    <cellStyle name="40% - Accent1 4" xfId="277"/>
    <cellStyle name="40% - Accent2" xfId="8" builtinId="35" customBuiltin="1"/>
    <cellStyle name="40% - Accent2 2" xfId="122"/>
    <cellStyle name="40% - Accent2 2 2" xfId="232"/>
    <cellStyle name="40% - Accent2 2 2 2" xfId="391"/>
    <cellStyle name="40% - Accent2 2 3" xfId="338"/>
    <cellStyle name="40% - Accent2 3" xfId="233"/>
    <cellStyle name="40% - Accent2 3 2" xfId="392"/>
    <cellStyle name="40% - Accent2 4" xfId="278"/>
    <cellStyle name="40% - Accent3" xfId="9" builtinId="39" customBuiltin="1"/>
    <cellStyle name="40% - Accent3 2" xfId="126"/>
    <cellStyle name="40% - Accent3 2 2" xfId="234"/>
    <cellStyle name="40% - Accent3 2 2 2" xfId="393"/>
    <cellStyle name="40% - Accent3 2 3" xfId="340"/>
    <cellStyle name="40% - Accent3 3" xfId="235"/>
    <cellStyle name="40% - Accent3 3 2" xfId="394"/>
    <cellStyle name="40% - Accent3 4" xfId="279"/>
    <cellStyle name="40% - Accent4" xfId="10" builtinId="43" customBuiltin="1"/>
    <cellStyle name="40% - Accent4 2" xfId="130"/>
    <cellStyle name="40% - Accent4 2 2" xfId="236"/>
    <cellStyle name="40% - Accent4 2 2 2" xfId="395"/>
    <cellStyle name="40% - Accent4 2 3" xfId="342"/>
    <cellStyle name="40% - Accent4 3" xfId="237"/>
    <cellStyle name="40% - Accent4 3 2" xfId="396"/>
    <cellStyle name="40% - Accent4 4" xfId="280"/>
    <cellStyle name="40% - Accent5" xfId="11" builtinId="47" customBuiltin="1"/>
    <cellStyle name="40% - Accent5 2" xfId="134"/>
    <cellStyle name="40% - Accent5 2 2" xfId="238"/>
    <cellStyle name="40% - Accent5 2 2 2" xfId="397"/>
    <cellStyle name="40% - Accent5 2 3" xfId="344"/>
    <cellStyle name="40% - Accent5 3" xfId="239"/>
    <cellStyle name="40% - Accent5 3 2" xfId="398"/>
    <cellStyle name="40% - Accent5 4" xfId="281"/>
    <cellStyle name="40% - Accent6" xfId="12" builtinId="51" customBuiltin="1"/>
    <cellStyle name="40% - Accent6 2" xfId="138"/>
    <cellStyle name="40% - Accent6 2 2" xfId="240"/>
    <cellStyle name="40% - Accent6 2 2 2" xfId="399"/>
    <cellStyle name="40% - Accent6 2 3" xfId="346"/>
    <cellStyle name="40% - Accent6 3" xfId="241"/>
    <cellStyle name="40% - Accent6 3 2" xfId="400"/>
    <cellStyle name="40% - Accent6 4" xfId="282"/>
    <cellStyle name="60% - Accent1" xfId="13" builtinId="32" customBuiltin="1"/>
    <cellStyle name="60% - Accent1 2" xfId="119"/>
    <cellStyle name="60% - Accent1 3" xfId="242"/>
    <cellStyle name="60% - Accent1 4" xfId="283"/>
    <cellStyle name="60% - Accent2" xfId="14" builtinId="36" customBuiltin="1"/>
    <cellStyle name="60% - Accent2 2" xfId="123"/>
    <cellStyle name="60% - Accent2 3" xfId="243"/>
    <cellStyle name="60% - Accent2 4" xfId="284"/>
    <cellStyle name="60% - Accent3" xfId="15" builtinId="40" customBuiltin="1"/>
    <cellStyle name="60% - Accent3 2" xfId="127"/>
    <cellStyle name="60% - Accent3 3" xfId="244"/>
    <cellStyle name="60% - Accent3 4" xfId="285"/>
    <cellStyle name="60% - Accent4" xfId="16" builtinId="44" customBuiltin="1"/>
    <cellStyle name="60% - Accent4 2" xfId="131"/>
    <cellStyle name="60% - Accent4 3" xfId="245"/>
    <cellStyle name="60% - Accent4 4" xfId="286"/>
    <cellStyle name="60% - Accent5" xfId="17" builtinId="48" customBuiltin="1"/>
    <cellStyle name="60% - Accent5 2" xfId="135"/>
    <cellStyle name="60% - Accent5 3" xfId="246"/>
    <cellStyle name="60% - Accent5 4" xfId="287"/>
    <cellStyle name="60% - Accent6" xfId="18" builtinId="52" customBuiltin="1"/>
    <cellStyle name="60% - Accent6 2" xfId="139"/>
    <cellStyle name="60% - Accent6 3" xfId="247"/>
    <cellStyle name="60% - Accent6 4" xfId="288"/>
    <cellStyle name="Accent1" xfId="19" builtinId="29" customBuiltin="1"/>
    <cellStyle name="Accent1 2" xfId="116"/>
    <cellStyle name="Accent1 3" xfId="248"/>
    <cellStyle name="Accent1 4" xfId="289"/>
    <cellStyle name="Accent2" xfId="20" builtinId="33" customBuiltin="1"/>
    <cellStyle name="Accent2 2" xfId="120"/>
    <cellStyle name="Accent2 3" xfId="249"/>
    <cellStyle name="Accent2 4" xfId="290"/>
    <cellStyle name="Accent3" xfId="21" builtinId="37" customBuiltin="1"/>
    <cellStyle name="Accent3 2" xfId="124"/>
    <cellStyle name="Accent3 3" xfId="250"/>
    <cellStyle name="Accent3 4" xfId="291"/>
    <cellStyle name="Accent4" xfId="22" builtinId="41" customBuiltin="1"/>
    <cellStyle name="Accent4 2" xfId="128"/>
    <cellStyle name="Accent4 3" xfId="251"/>
    <cellStyle name="Accent4 4" xfId="292"/>
    <cellStyle name="Accent5" xfId="23" builtinId="45" customBuiltin="1"/>
    <cellStyle name="Accent5 2" xfId="132"/>
    <cellStyle name="Accent5 3" xfId="252"/>
    <cellStyle name="Accent5 4" xfId="293"/>
    <cellStyle name="Accent6" xfId="24" builtinId="49" customBuiltin="1"/>
    <cellStyle name="Accent6 2" xfId="136"/>
    <cellStyle name="Accent6 3" xfId="253"/>
    <cellStyle name="Accent6 4" xfId="294"/>
    <cellStyle name="Bad" xfId="25" builtinId="27" customBuiltin="1"/>
    <cellStyle name="Bad 2" xfId="105"/>
    <cellStyle name="Bad 3" xfId="254"/>
    <cellStyle name="Bad 4" xfId="295"/>
    <cellStyle name="Calculation" xfId="26" builtinId="22" customBuiltin="1"/>
    <cellStyle name="Calculation 2" xfId="109"/>
    <cellStyle name="Calculation 3" xfId="255"/>
    <cellStyle name="Calculation 4" xfId="296"/>
    <cellStyle name="Check Cell" xfId="27" builtinId="23" customBuiltin="1"/>
    <cellStyle name="Check Cell 2" xfId="111"/>
    <cellStyle name="Check Cell 3" xfId="256"/>
    <cellStyle name="Check Cell 4" xfId="297"/>
    <cellStyle name="Comma" xfId="28" builtinId="3"/>
    <cellStyle name="Comma 10" xfId="298"/>
    <cellStyle name="Comma 2" xfId="59"/>
    <cellStyle name="Comma 2 2" xfId="72"/>
    <cellStyle name="Comma 2 3" xfId="73"/>
    <cellStyle name="Comma 2 4" xfId="71"/>
    <cellStyle name="Comma 2 5" xfId="148"/>
    <cellStyle name="Comma 3" xfId="64"/>
    <cellStyle name="Comma 3 2" xfId="69"/>
    <cellStyle name="Comma 3 2 2" xfId="150"/>
    <cellStyle name="Comma 3 3" xfId="74"/>
    <cellStyle name="Comma 3 4" xfId="317"/>
    <cellStyle name="Comma 4" xfId="67"/>
    <cellStyle name="Comma 4 2" xfId="143"/>
    <cellStyle name="Comma 4 2 2" xfId="349"/>
    <cellStyle name="Comma 4 3" xfId="320"/>
    <cellStyle name="Comma 5" xfId="88"/>
    <cellStyle name="Comma 5 2" xfId="154"/>
    <cellStyle name="Comma 5 3" xfId="145"/>
    <cellStyle name="Comma 5 4" xfId="161"/>
    <cellStyle name="Comma 5 5" xfId="324"/>
    <cellStyle name="Comma 6" xfId="91"/>
    <cellStyle name="Comma 6 2" xfId="327"/>
    <cellStyle name="Comma 7" xfId="97"/>
    <cellStyle name="Comma 7 2" xfId="332"/>
    <cellStyle name="Comma 8" xfId="156"/>
    <cellStyle name="Comma 8 2" xfId="351"/>
    <cellStyle name="Comma 9" xfId="160"/>
    <cellStyle name="Comma 9 2" xfId="354"/>
    <cellStyle name="Currency" xfId="29" builtinId="4"/>
    <cellStyle name="Currency 2" xfId="142"/>
    <cellStyle name="Currency 3" xfId="299"/>
    <cellStyle name="Date" xfId="162"/>
    <cellStyle name="Explanatory Text" xfId="30" builtinId="53" customBuiltin="1"/>
    <cellStyle name="Explanatory Text 2" xfId="114"/>
    <cellStyle name="Explanatory Text 3" xfId="257"/>
    <cellStyle name="Explanatory Text 4" xfId="300"/>
    <cellStyle name="Followed Hyperlink 2" xfId="163"/>
    <cellStyle name="Followed Hyperlink 2 2" xfId="164"/>
    <cellStyle name="Followed Hyperlink 2 3" xfId="165"/>
    <cellStyle name="Followed Hyperlink 2 4" xfId="166"/>
    <cellStyle name="Followed Hyperlink 3" xfId="167"/>
    <cellStyle name="Followed Hyperlink 3 2" xfId="168"/>
    <cellStyle name="Followed Hyperlink 3 3" xfId="169"/>
    <cellStyle name="Followed Hyperlink 3 4" xfId="170"/>
    <cellStyle name="Followed Hyperlink 4" xfId="171"/>
    <cellStyle name="Followed Hyperlink 4 2" xfId="172"/>
    <cellStyle name="Followed Hyperlink 5" xfId="173"/>
    <cellStyle name="Followed Hyperlink 5 2" xfId="174"/>
    <cellStyle name="Followed Hyperlink 6" xfId="175"/>
    <cellStyle name="Good" xfId="31" builtinId="26" customBuiltin="1"/>
    <cellStyle name="Good 2" xfId="104"/>
    <cellStyle name="Good 3" xfId="258"/>
    <cellStyle name="Good 4" xfId="301"/>
    <cellStyle name="Heading 1" xfId="32" builtinId="16" customBuiltin="1"/>
    <cellStyle name="Heading 1 2" xfId="100"/>
    <cellStyle name="Heading 1 3" xfId="259"/>
    <cellStyle name="Heading 1 4" xfId="302"/>
    <cellStyle name="Heading 2" xfId="33" builtinId="17" customBuiltin="1"/>
    <cellStyle name="Heading 2 2" xfId="101"/>
    <cellStyle name="Heading 2 3" xfId="260"/>
    <cellStyle name="Heading 2 4" xfId="303"/>
    <cellStyle name="Heading 3" xfId="34" builtinId="18" customBuiltin="1"/>
    <cellStyle name="Heading 3 2" xfId="102"/>
    <cellStyle name="Heading 3 3" xfId="261"/>
    <cellStyle name="Heading 3 4" xfId="304"/>
    <cellStyle name="Heading 4" xfId="35" builtinId="19" customBuiltin="1"/>
    <cellStyle name="Heading 4 2" xfId="103"/>
    <cellStyle name="Heading 4 3" xfId="262"/>
    <cellStyle name="Heading 4 4" xfId="305"/>
    <cellStyle name="Hyperlink" xfId="36" builtinId="8"/>
    <cellStyle name="Hyperlink 2" xfId="176"/>
    <cellStyle name="Hyperlink 2 2" xfId="177"/>
    <cellStyle name="Hyperlink 2 3" xfId="178"/>
    <cellStyle name="Hyperlink 2 4" xfId="179"/>
    <cellStyle name="Hyperlink 3" xfId="180"/>
    <cellStyle name="Hyperlink 3 2" xfId="181"/>
    <cellStyle name="Hyperlink 3 3" xfId="182"/>
    <cellStyle name="Hyperlink 3 4" xfId="183"/>
    <cellStyle name="Hyperlink 4" xfId="184"/>
    <cellStyle name="Hyperlink 4 2" xfId="185"/>
    <cellStyle name="Hyperlink 5" xfId="186"/>
    <cellStyle name="Hyperlink 5 2" xfId="187"/>
    <cellStyle name="Hyperlink 6" xfId="188"/>
    <cellStyle name="Input" xfId="37" builtinId="20" customBuiltin="1"/>
    <cellStyle name="Input 2" xfId="107"/>
    <cellStyle name="Input 3" xfId="263"/>
    <cellStyle name="Input 4" xfId="306"/>
    <cellStyle name="Linked Cell" xfId="38" builtinId="24" customBuiltin="1"/>
    <cellStyle name="Linked Cell 2" xfId="110"/>
    <cellStyle name="Linked Cell 3" xfId="264"/>
    <cellStyle name="Linked Cell 4" xfId="307"/>
    <cellStyle name="Neutral" xfId="39" builtinId="28" customBuiltin="1"/>
    <cellStyle name="Neutral 2" xfId="106"/>
    <cellStyle name="Neutral 3" xfId="265"/>
    <cellStyle name="Neutral 4" xfId="308"/>
    <cellStyle name="Normal" xfId="0" builtinId="0"/>
    <cellStyle name="Normal 10" xfId="93"/>
    <cellStyle name="Normal 10 2" xfId="329"/>
    <cellStyle name="Normal 11" xfId="96"/>
    <cellStyle name="Normal 11 2" xfId="331"/>
    <cellStyle name="Normal 12" xfId="155"/>
    <cellStyle name="Normal 12 2" xfId="350"/>
    <cellStyle name="Normal 13" xfId="157"/>
    <cellStyle name="Normal 13 2" xfId="352"/>
    <cellStyle name="Normal 14" xfId="270"/>
    <cellStyle name="Normal 15" xfId="269"/>
    <cellStyle name="Normal 2" xfId="40"/>
    <cellStyle name="Normal 2 2" xfId="76"/>
    <cellStyle name="Normal 2 2 2" xfId="189"/>
    <cellStyle name="Normal 2 3" xfId="77"/>
    <cellStyle name="Normal 2 3 2" xfId="190"/>
    <cellStyle name="Normal 2 4" xfId="85"/>
    <cellStyle name="Normal 2 4 2" xfId="151"/>
    <cellStyle name="Normal 2 5" xfId="75"/>
    <cellStyle name="Normal 2 5 2" xfId="152"/>
    <cellStyle name="Normal 2 6" xfId="159"/>
    <cellStyle name="Normal 3" xfId="58"/>
    <cellStyle name="Normal 3 2" xfId="60"/>
    <cellStyle name="Normal 3 2 2" xfId="78"/>
    <cellStyle name="Normal 3 2 3" xfId="191"/>
    <cellStyle name="Normal 3 2 3 2" xfId="355"/>
    <cellStyle name="Normal 3 3" xfId="95"/>
    <cellStyle name="Normal 3 3 2" xfId="192"/>
    <cellStyle name="Normal 3 3 2 2" xfId="356"/>
    <cellStyle name="Normal 3 3 3" xfId="330"/>
    <cellStyle name="Normal 3 4" xfId="193"/>
    <cellStyle name="Normal 3 4 2" xfId="357"/>
    <cellStyle name="Normal 4" xfId="62"/>
    <cellStyle name="Normal 4 2" xfId="94"/>
    <cellStyle name="Normal 4 2 2" xfId="194"/>
    <cellStyle name="Normal 4 3" xfId="140"/>
    <cellStyle name="Normal 4 3 2" xfId="195"/>
    <cellStyle name="Normal 4 3 3" xfId="347"/>
    <cellStyle name="Normal 4 4" xfId="196"/>
    <cellStyle name="Normal 4 5" xfId="315"/>
    <cellStyle name="Normal 5" xfId="63"/>
    <cellStyle name="Normal 5 2" xfId="153"/>
    <cellStyle name="Normal 5 2 2" xfId="198"/>
    <cellStyle name="Normal 5 2 2 2" xfId="359"/>
    <cellStyle name="Normal 5 3" xfId="144"/>
    <cellStyle name="Normal 5 3 2" xfId="199"/>
    <cellStyle name="Normal 5 3 2 2" xfId="360"/>
    <cellStyle name="Normal 5 4" xfId="200"/>
    <cellStyle name="Normal 5 4 2" xfId="361"/>
    <cellStyle name="Normal 5 5" xfId="197"/>
    <cellStyle name="Normal 5 5 2" xfId="358"/>
    <cellStyle name="Normal 5 6" xfId="316"/>
    <cellStyle name="Normal 6" xfId="66"/>
    <cellStyle name="Normal 6 2" xfId="202"/>
    <cellStyle name="Normal 6 3" xfId="201"/>
    <cellStyle name="Normal 6 3 2" xfId="362"/>
    <cellStyle name="Normal 6 4" xfId="319"/>
    <cellStyle name="Normal 7" xfId="86"/>
    <cellStyle name="Normal 7 2" xfId="203"/>
    <cellStyle name="Normal 7 3" xfId="322"/>
    <cellStyle name="Normal 8" xfId="87"/>
    <cellStyle name="Normal 8 2" xfId="204"/>
    <cellStyle name="Normal 8 2 2" xfId="363"/>
    <cellStyle name="Normal 8 3" xfId="323"/>
    <cellStyle name="Normal 9" xfId="90"/>
    <cellStyle name="Normal 9 2" xfId="326"/>
    <cellStyle name="Normal_02CEM01U" xfId="41"/>
    <cellStyle name="Normal_02CEM16U" xfId="42"/>
    <cellStyle name="Normal_Sheet1" xfId="43"/>
    <cellStyle name="Normal_State  Market 2000 Final revised 2006 02" xfId="44"/>
    <cellStyle name="Normal_T4" xfId="45"/>
    <cellStyle name="Note" xfId="46" builtinId="10" customBuiltin="1"/>
    <cellStyle name="Note 2" xfId="113"/>
    <cellStyle name="Note 2 2" xfId="206"/>
    <cellStyle name="Note 2 2 2" xfId="365"/>
    <cellStyle name="Note 2 3" xfId="207"/>
    <cellStyle name="Note 2 3 2" xfId="366"/>
    <cellStyle name="Note 2 4" xfId="208"/>
    <cellStyle name="Note 2 4 2" xfId="367"/>
    <cellStyle name="Note 2 5" xfId="205"/>
    <cellStyle name="Note 2 5 2" xfId="364"/>
    <cellStyle name="Note 2 6" xfId="334"/>
    <cellStyle name="Note 3" xfId="209"/>
    <cellStyle name="Note 3 2" xfId="210"/>
    <cellStyle name="Note 3 2 2" xfId="369"/>
    <cellStyle name="Note 3 3" xfId="211"/>
    <cellStyle name="Note 3 3 2" xfId="370"/>
    <cellStyle name="Note 3 4" xfId="212"/>
    <cellStyle name="Note 3 4 2" xfId="371"/>
    <cellStyle name="Note 3 5" xfId="368"/>
    <cellStyle name="Note 4" xfId="213"/>
    <cellStyle name="Note 4 2" xfId="214"/>
    <cellStyle name="Note 4 2 2" xfId="373"/>
    <cellStyle name="Note 4 3" xfId="372"/>
    <cellStyle name="Note 5" xfId="215"/>
    <cellStyle name="Note 5 2" xfId="216"/>
    <cellStyle name="Note 5 2 2" xfId="375"/>
    <cellStyle name="Note 5 3" xfId="374"/>
    <cellStyle name="Note 6" xfId="217"/>
    <cellStyle name="Note 6 2" xfId="376"/>
    <cellStyle name="Note 7" xfId="309"/>
    <cellStyle name="Output" xfId="47" builtinId="21" customBuiltin="1"/>
    <cellStyle name="Output 2" xfId="108"/>
    <cellStyle name="Output 3" xfId="266"/>
    <cellStyle name="Output 4" xfId="310"/>
    <cellStyle name="Percent" xfId="48" builtinId="5"/>
    <cellStyle name="Percent 10" xfId="311"/>
    <cellStyle name="Percent 2" xfId="65"/>
    <cellStyle name="Percent 2 2" xfId="70"/>
    <cellStyle name="Percent 2 2 2" xfId="80"/>
    <cellStyle name="Percent 2 3" xfId="79"/>
    <cellStyle name="Percent 2 4" xfId="318"/>
    <cellStyle name="Percent 3" xfId="81"/>
    <cellStyle name="Percent 3 2" xfId="146"/>
    <cellStyle name="Percent 4" xfId="82"/>
    <cellStyle name="Percent 4 2" xfId="147"/>
    <cellStyle name="Percent 5" xfId="68"/>
    <cellStyle name="Percent 5 2" xfId="141"/>
    <cellStyle name="Percent 5 2 2" xfId="348"/>
    <cellStyle name="Percent 5 3" xfId="321"/>
    <cellStyle name="Percent 6" xfId="89"/>
    <cellStyle name="Percent 6 2" xfId="325"/>
    <cellStyle name="Percent 7" xfId="92"/>
    <cellStyle name="Percent 7 2" xfId="328"/>
    <cellStyle name="Percent 8" xfId="98"/>
    <cellStyle name="Percent 8 2" xfId="333"/>
    <cellStyle name="Percent 9" xfId="158"/>
    <cellStyle name="Percent 9 2" xfId="353"/>
    <cellStyle name="Style 21" xfId="49"/>
    <cellStyle name="Style 21 2" xfId="50"/>
    <cellStyle name="Style 21 2 2" xfId="61"/>
    <cellStyle name="Style 23" xfId="83"/>
    <cellStyle name="Style 23 2" xfId="84"/>
    <cellStyle name="Style 23 2 2" xfId="149"/>
    <cellStyle name="Style 24" xfId="51"/>
    <cellStyle name="Style 25" xfId="52"/>
    <cellStyle name="Style 26" xfId="53"/>
    <cellStyle name="Style 27" xfId="54"/>
    <cellStyle name="Title" xfId="55" builtinId="15" customBuiltin="1"/>
    <cellStyle name="Title 2" xfId="99"/>
    <cellStyle name="Title 3" xfId="312"/>
    <cellStyle name="Total" xfId="56" builtinId="25" customBuiltin="1"/>
    <cellStyle name="Total 2" xfId="115"/>
    <cellStyle name="Total 3" xfId="267"/>
    <cellStyle name="Total 4" xfId="313"/>
    <cellStyle name="Warning Text" xfId="57" builtinId="11" customBuiltin="1"/>
    <cellStyle name="Warning Text 2" xfId="112"/>
    <cellStyle name="Warning Text 3" xfId="268"/>
    <cellStyle name="Warning Text 4" xfId="31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9900"/>
      <color rgb="FF5082BE"/>
      <color rgb="FFFF00FF"/>
      <color rgb="FF17264F"/>
      <color rgb="FF000044"/>
      <color rgb="FF3250AA"/>
      <color rgb="FF3251A8"/>
      <color rgb="FF3658B8"/>
      <color rgb="FF00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8000"/>
                </a:solidFill>
                <a:latin typeface="Calibri"/>
              </a:rPr>
              <a:t>Cement and Clinker Imports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1998</a:t>
            </a:r>
          </a:p>
        </c:rich>
      </c:tx>
      <c:layout>
        <c:manualLayout>
          <c:xMode val="edge"/>
          <c:yMode val="edge"/>
          <c:x val="0.20596722706958925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7704081632653061"/>
          <c:y val="0"/>
          <c:w val="2.5510204081632647E-2"/>
          <c:h val="0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Pacific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18.5%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West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18.6%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158653040710333"/>
                  <c:y val="-0.12741853422168384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South East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29.5%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86262355503435E-2"/>
                  <c:y val="-0.1133249882226260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North East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14.8%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Mid West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18.6%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'T42'!$R$64:$R$68</c:f>
              <c:numCache>
                <c:formatCode>#,##0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61</xdr:row>
      <xdr:rowOff>1028700</xdr:rowOff>
    </xdr:from>
    <xdr:to>
      <xdr:col>10</xdr:col>
      <xdr:colOff>304800</xdr:colOff>
      <xdr:row>61</xdr:row>
      <xdr:rowOff>3124200</xdr:rowOff>
    </xdr:to>
    <xdr:graphicFrame macro="">
      <xdr:nvGraphicFramePr>
        <xdr:cNvPr id="502057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24</xdr:col>
      <xdr:colOff>0</xdr:colOff>
      <xdr:row>55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0736580" y="7056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133350</xdr:rowOff>
    </xdr:from>
    <xdr:to>
      <xdr:col>4</xdr:col>
      <xdr:colOff>381000</xdr:colOff>
      <xdr:row>51</xdr:row>
      <xdr:rowOff>123825</xdr:rowOff>
    </xdr:to>
    <xdr:sp macro="" textlink="">
      <xdr:nvSpPr>
        <xdr:cNvPr id="50239590" name="Rectangle 1"/>
        <xdr:cNvSpPr>
          <a:spLocks noChangeArrowheads="1"/>
        </xdr:cNvSpPr>
      </xdr:nvSpPr>
      <xdr:spPr bwMode="auto">
        <a:xfrm>
          <a:off x="876300" y="6715125"/>
          <a:ext cx="38100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K167"/>
  <sheetViews>
    <sheetView tabSelected="1" zoomScaleNormal="100" zoomScaleSheetLayoutView="115" workbookViewId="0">
      <selection activeCell="M2" sqref="M2"/>
    </sheetView>
  </sheetViews>
  <sheetFormatPr defaultColWidth="9.140625" defaultRowHeight="12.75"/>
  <cols>
    <col min="1" max="1" width="9.140625" style="987"/>
    <col min="2" max="2" width="1.28515625" style="987" customWidth="1"/>
    <col min="3" max="3" width="9.140625" style="987"/>
    <col min="4" max="9" width="12" style="987" customWidth="1"/>
    <col min="10" max="10" width="3.5703125" style="987" customWidth="1"/>
    <col min="11" max="16384" width="9.140625" style="987"/>
  </cols>
  <sheetData>
    <row r="1" spans="1:11">
      <c r="A1" s="1915" t="s">
        <v>699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</row>
    <row r="2" spans="1:11">
      <c r="A2" s="1915"/>
      <c r="B2" s="1915"/>
      <c r="C2" s="1915"/>
      <c r="D2" s="1915"/>
      <c r="E2" s="1915"/>
      <c r="F2" s="1915"/>
      <c r="G2" s="1915"/>
      <c r="H2" s="1915"/>
      <c r="I2" s="1915"/>
      <c r="J2" s="1915"/>
      <c r="K2" s="1915"/>
    </row>
    <row r="3" spans="1:11">
      <c r="A3" s="1915"/>
      <c r="B3" s="1915"/>
      <c r="C3" s="1915"/>
      <c r="D3" s="1915"/>
      <c r="E3" s="1915"/>
      <c r="F3" s="1915"/>
      <c r="G3" s="1915"/>
      <c r="H3" s="1915"/>
      <c r="I3" s="1915"/>
      <c r="J3" s="1915"/>
      <c r="K3" s="1915"/>
    </row>
    <row r="4" spans="1:11" ht="12.7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</row>
    <row r="6" spans="1:11">
      <c r="A6" s="1914" t="s">
        <v>700</v>
      </c>
      <c r="B6" s="1914"/>
      <c r="C6" s="1914"/>
      <c r="D6" s="1914"/>
      <c r="E6" s="1914"/>
      <c r="F6" s="1914"/>
      <c r="G6" s="1914"/>
      <c r="H6" s="1914"/>
      <c r="I6" s="1914"/>
      <c r="J6" s="1914"/>
      <c r="K6" s="1914"/>
    </row>
    <row r="7" spans="1:11" ht="5.25" customHeight="1"/>
    <row r="8" spans="1:11">
      <c r="B8" s="988" t="s">
        <v>60</v>
      </c>
      <c r="C8" s="988"/>
      <c r="D8" s="988" t="s">
        <v>61</v>
      </c>
      <c r="J8" s="989">
        <v>1</v>
      </c>
    </row>
    <row r="9" spans="1:11">
      <c r="B9" s="988" t="s">
        <v>73</v>
      </c>
      <c r="C9" s="988"/>
      <c r="D9" s="988" t="s">
        <v>74</v>
      </c>
      <c r="J9" s="989">
        <v>2</v>
      </c>
    </row>
    <row r="10" spans="1:11">
      <c r="B10" s="988" t="s">
        <v>81</v>
      </c>
      <c r="C10" s="988"/>
      <c r="D10" s="988" t="s">
        <v>82</v>
      </c>
      <c r="J10" s="989">
        <v>3</v>
      </c>
    </row>
    <row r="11" spans="1:11">
      <c r="B11" s="988" t="s">
        <v>97</v>
      </c>
      <c r="C11" s="988"/>
      <c r="D11" s="988" t="s">
        <v>98</v>
      </c>
      <c r="J11" s="989">
        <v>4</v>
      </c>
    </row>
    <row r="12" spans="1:11">
      <c r="B12" s="988" t="s">
        <v>107</v>
      </c>
      <c r="C12" s="988"/>
      <c r="D12" s="988" t="s">
        <v>108</v>
      </c>
      <c r="J12" s="989">
        <v>5</v>
      </c>
    </row>
    <row r="13" spans="1:11">
      <c r="B13" s="988" t="s">
        <v>133</v>
      </c>
      <c r="C13" s="988"/>
      <c r="D13" s="988" t="s">
        <v>134</v>
      </c>
      <c r="J13" s="989">
        <v>6</v>
      </c>
    </row>
    <row r="14" spans="1:11">
      <c r="B14" s="988" t="s">
        <v>701</v>
      </c>
      <c r="C14" s="988"/>
      <c r="D14" s="988" t="s">
        <v>147</v>
      </c>
      <c r="J14" s="989">
        <v>7</v>
      </c>
    </row>
    <row r="15" spans="1:11">
      <c r="B15" s="988" t="s">
        <v>166</v>
      </c>
      <c r="C15" s="988"/>
      <c r="D15" s="988" t="s">
        <v>167</v>
      </c>
      <c r="J15" s="989">
        <v>8</v>
      </c>
    </row>
    <row r="16" spans="1:11" ht="5.25" customHeight="1"/>
    <row r="17" spans="1:11">
      <c r="A17" s="1914" t="s">
        <v>229</v>
      </c>
      <c r="B17" s="1914"/>
      <c r="C17" s="1914"/>
      <c r="D17" s="1914"/>
      <c r="E17" s="1914"/>
      <c r="F17" s="1914"/>
      <c r="G17" s="1914"/>
      <c r="H17" s="1914"/>
      <c r="I17" s="1914"/>
      <c r="J17" s="1914"/>
      <c r="K17" s="1914"/>
    </row>
    <row r="18" spans="1:11" ht="5.25" customHeight="1"/>
    <row r="19" spans="1:11">
      <c r="B19" s="988" t="s">
        <v>181</v>
      </c>
      <c r="D19" s="988" t="s">
        <v>182</v>
      </c>
      <c r="J19" s="989">
        <v>9</v>
      </c>
    </row>
    <row r="20" spans="1:11">
      <c r="B20" s="988" t="s">
        <v>194</v>
      </c>
      <c r="D20" s="988" t="s">
        <v>702</v>
      </c>
      <c r="J20" s="989">
        <v>10</v>
      </c>
    </row>
    <row r="21" spans="1:11">
      <c r="B21" s="988" t="s">
        <v>198</v>
      </c>
      <c r="D21" s="988" t="s">
        <v>199</v>
      </c>
      <c r="J21" s="989">
        <v>11</v>
      </c>
    </row>
    <row r="22" spans="1:11">
      <c r="B22" s="988" t="s">
        <v>226</v>
      </c>
      <c r="D22" s="988" t="s">
        <v>227</v>
      </c>
      <c r="J22" s="989">
        <v>12</v>
      </c>
    </row>
    <row r="23" spans="1:11">
      <c r="B23" s="988" t="s">
        <v>233</v>
      </c>
      <c r="D23" s="988" t="s">
        <v>234</v>
      </c>
      <c r="J23" s="989">
        <v>13</v>
      </c>
    </row>
    <row r="24" spans="1:11">
      <c r="B24" s="988" t="s">
        <v>243</v>
      </c>
      <c r="D24" s="988" t="s">
        <v>703</v>
      </c>
      <c r="J24" s="989">
        <v>14</v>
      </c>
    </row>
    <row r="25" spans="1:11">
      <c r="B25" s="988" t="s">
        <v>250</v>
      </c>
      <c r="D25" s="988" t="s">
        <v>1379</v>
      </c>
      <c r="J25" s="989">
        <v>15</v>
      </c>
    </row>
    <row r="26" spans="1:11">
      <c r="B26" s="988" t="s">
        <v>260</v>
      </c>
      <c r="D26" s="988" t="s">
        <v>251</v>
      </c>
      <c r="J26" s="989">
        <v>16</v>
      </c>
    </row>
    <row r="27" spans="1:11">
      <c r="B27" s="988" t="s">
        <v>264</v>
      </c>
      <c r="D27" s="988" t="s">
        <v>1387</v>
      </c>
      <c r="J27" s="989">
        <v>17</v>
      </c>
    </row>
    <row r="28" spans="1:11">
      <c r="B28" s="988" t="s">
        <v>272</v>
      </c>
      <c r="D28" s="988" t="s">
        <v>261</v>
      </c>
      <c r="J28" s="989">
        <v>18</v>
      </c>
    </row>
    <row r="29" spans="1:11">
      <c r="B29" s="988" t="s">
        <v>277</v>
      </c>
      <c r="D29" s="988" t="s">
        <v>265</v>
      </c>
      <c r="J29" s="989">
        <v>19</v>
      </c>
    </row>
    <row r="30" spans="1:11">
      <c r="B30" s="988" t="s">
        <v>283</v>
      </c>
      <c r="D30" s="988" t="s">
        <v>273</v>
      </c>
      <c r="J30" s="989">
        <v>20</v>
      </c>
    </row>
    <row r="31" spans="1:11">
      <c r="B31" s="988" t="s">
        <v>335</v>
      </c>
      <c r="D31" s="988" t="s">
        <v>278</v>
      </c>
      <c r="J31" s="989">
        <v>21</v>
      </c>
    </row>
    <row r="32" spans="1:11">
      <c r="B32" s="988" t="s">
        <v>338</v>
      </c>
      <c r="D32" s="988" t="s">
        <v>1441</v>
      </c>
      <c r="J32" s="989">
        <v>22</v>
      </c>
    </row>
    <row r="33" spans="1:11">
      <c r="B33" s="988" t="s">
        <v>705</v>
      </c>
      <c r="D33" s="988" t="s">
        <v>284</v>
      </c>
      <c r="J33" s="989">
        <v>23</v>
      </c>
    </row>
    <row r="34" spans="1:11">
      <c r="B34" s="988" t="s">
        <v>351</v>
      </c>
      <c r="D34" s="988" t="s">
        <v>336</v>
      </c>
      <c r="J34" s="989">
        <v>24</v>
      </c>
    </row>
    <row r="35" spans="1:11">
      <c r="B35" s="988" t="s">
        <v>365</v>
      </c>
      <c r="D35" s="988" t="s">
        <v>1012</v>
      </c>
      <c r="J35" s="989">
        <v>25</v>
      </c>
    </row>
    <row r="36" spans="1:11" ht="5.25" customHeight="1"/>
    <row r="37" spans="1:11">
      <c r="A37" s="1914" t="s">
        <v>704</v>
      </c>
      <c r="B37" s="1914"/>
      <c r="C37" s="1914"/>
      <c r="D37" s="1914"/>
      <c r="E37" s="1914"/>
      <c r="F37" s="1914"/>
      <c r="G37" s="1914"/>
      <c r="H37" s="1914"/>
      <c r="I37" s="1914"/>
      <c r="J37" s="1914"/>
      <c r="K37" s="1914"/>
    </row>
    <row r="38" spans="1:11" ht="5.25" customHeight="1"/>
    <row r="39" spans="1:11">
      <c r="B39" s="988" t="s">
        <v>379</v>
      </c>
      <c r="D39" s="988" t="s">
        <v>671</v>
      </c>
      <c r="J39" s="989">
        <v>26</v>
      </c>
    </row>
    <row r="40" spans="1:11">
      <c r="B40" s="988" t="s">
        <v>398</v>
      </c>
      <c r="D40" s="988" t="s">
        <v>706</v>
      </c>
      <c r="J40" s="989">
        <v>27</v>
      </c>
    </row>
    <row r="41" spans="1:11">
      <c r="B41" s="988" t="s">
        <v>436</v>
      </c>
      <c r="D41" s="988" t="s">
        <v>33</v>
      </c>
      <c r="J41" s="989">
        <v>28</v>
      </c>
    </row>
    <row r="42" spans="1:11">
      <c r="B42" s="988" t="s">
        <v>472</v>
      </c>
      <c r="D42" s="988" t="s">
        <v>53</v>
      </c>
      <c r="J42" s="989">
        <v>29</v>
      </c>
    </row>
    <row r="43" spans="1:11">
      <c r="B43" s="988" t="s">
        <v>477</v>
      </c>
      <c r="D43" s="988" t="s">
        <v>32</v>
      </c>
      <c r="J43" s="989">
        <v>30</v>
      </c>
    </row>
    <row r="44" spans="1:11" ht="5.25" customHeight="1">
      <c r="D44" s="988"/>
    </row>
    <row r="45" spans="1:11">
      <c r="A45" s="1914" t="s">
        <v>707</v>
      </c>
      <c r="B45" s="1914"/>
      <c r="C45" s="1914"/>
      <c r="D45" s="1914"/>
      <c r="E45" s="1914"/>
      <c r="F45" s="1914"/>
      <c r="G45" s="1914"/>
      <c r="H45" s="1914"/>
      <c r="I45" s="1914"/>
      <c r="J45" s="1914"/>
      <c r="K45" s="1914"/>
    </row>
    <row r="46" spans="1:11" ht="5.25" customHeight="1">
      <c r="D46" s="988"/>
    </row>
    <row r="47" spans="1:11">
      <c r="B47" s="988" t="s">
        <v>481</v>
      </c>
      <c r="D47" s="988" t="s">
        <v>339</v>
      </c>
      <c r="J47" s="989">
        <v>31</v>
      </c>
    </row>
    <row r="48" spans="1:11">
      <c r="B48" s="988" t="s">
        <v>486</v>
      </c>
      <c r="D48" s="988" t="s">
        <v>708</v>
      </c>
      <c r="J48" s="989">
        <v>32</v>
      </c>
    </row>
    <row r="49" spans="1:11">
      <c r="B49" s="988" t="s">
        <v>494</v>
      </c>
      <c r="D49" s="988" t="s">
        <v>933</v>
      </c>
      <c r="J49" s="989">
        <v>33</v>
      </c>
    </row>
    <row r="50" spans="1:11">
      <c r="B50" s="988" t="s">
        <v>498</v>
      </c>
      <c r="D50" s="988" t="s">
        <v>709</v>
      </c>
      <c r="J50" s="989">
        <v>34</v>
      </c>
    </row>
    <row r="51" spans="1:11">
      <c r="B51" s="988" t="s">
        <v>507</v>
      </c>
      <c r="D51" s="988" t="s">
        <v>380</v>
      </c>
      <c r="J51" s="989">
        <v>35</v>
      </c>
    </row>
    <row r="52" spans="1:11">
      <c r="B52" s="988" t="s">
        <v>519</v>
      </c>
      <c r="D52" s="988" t="s">
        <v>710</v>
      </c>
      <c r="J52" s="989">
        <v>36</v>
      </c>
    </row>
    <row r="53" spans="1:11">
      <c r="B53" s="988" t="s">
        <v>535</v>
      </c>
      <c r="D53" s="988" t="s">
        <v>437</v>
      </c>
      <c r="J53" s="989">
        <v>37</v>
      </c>
    </row>
    <row r="54" spans="1:11">
      <c r="B54" s="988" t="s">
        <v>545</v>
      </c>
      <c r="D54" s="988" t="s">
        <v>473</v>
      </c>
      <c r="J54" s="989">
        <v>38</v>
      </c>
    </row>
    <row r="55" spans="1:11">
      <c r="B55" s="988" t="s">
        <v>559</v>
      </c>
      <c r="D55" s="988" t="s">
        <v>478</v>
      </c>
      <c r="J55" s="989">
        <v>39</v>
      </c>
    </row>
    <row r="56" spans="1:11">
      <c r="B56" s="988" t="s">
        <v>565</v>
      </c>
      <c r="D56" s="988" t="s">
        <v>711</v>
      </c>
      <c r="J56" s="989">
        <v>40</v>
      </c>
    </row>
    <row r="57" spans="1:11">
      <c r="B57" s="988" t="s">
        <v>572</v>
      </c>
      <c r="D57" s="988" t="s">
        <v>712</v>
      </c>
      <c r="J57" s="989">
        <v>40</v>
      </c>
    </row>
    <row r="58" spans="1:11">
      <c r="B58" s="988" t="s">
        <v>581</v>
      </c>
      <c r="D58" s="988" t="s">
        <v>743</v>
      </c>
      <c r="J58" s="989">
        <v>41</v>
      </c>
    </row>
    <row r="59" spans="1:11">
      <c r="B59" s="988" t="s">
        <v>585</v>
      </c>
      <c r="D59" s="988" t="s">
        <v>713</v>
      </c>
      <c r="J59" s="989">
        <v>42</v>
      </c>
    </row>
    <row r="60" spans="1:11">
      <c r="B60" s="988" t="s">
        <v>593</v>
      </c>
      <c r="D60" s="988" t="s">
        <v>1369</v>
      </c>
      <c r="J60" s="989">
        <v>43</v>
      </c>
    </row>
    <row r="61" spans="1:11" ht="5.25" customHeight="1">
      <c r="D61" s="988"/>
    </row>
    <row r="62" spans="1:11">
      <c r="A62" s="1914" t="s">
        <v>714</v>
      </c>
      <c r="B62" s="1914"/>
      <c r="C62" s="1914"/>
      <c r="D62" s="1914"/>
      <c r="E62" s="1914"/>
      <c r="F62" s="1914"/>
      <c r="G62" s="1914"/>
      <c r="H62" s="1914"/>
      <c r="I62" s="1914"/>
      <c r="J62" s="1914"/>
      <c r="K62" s="1914"/>
    </row>
    <row r="63" spans="1:11" ht="5.25" customHeight="1">
      <c r="D63" s="988"/>
    </row>
    <row r="64" spans="1:11">
      <c r="B64" s="988" t="s">
        <v>601</v>
      </c>
      <c r="D64" s="988" t="s">
        <v>508</v>
      </c>
      <c r="J64" s="989">
        <v>44</v>
      </c>
    </row>
    <row r="65" spans="1:11">
      <c r="B65" s="988" t="s">
        <v>616</v>
      </c>
      <c r="D65" s="988" t="s">
        <v>715</v>
      </c>
      <c r="J65" s="989">
        <v>44</v>
      </c>
    </row>
    <row r="66" spans="1:11">
      <c r="B66" s="988" t="s">
        <v>617</v>
      </c>
      <c r="D66" s="988" t="s">
        <v>536</v>
      </c>
      <c r="J66" s="989">
        <v>45</v>
      </c>
    </row>
    <row r="67" spans="1:11">
      <c r="B67" s="988" t="s">
        <v>618</v>
      </c>
      <c r="D67" s="988" t="s">
        <v>546</v>
      </c>
      <c r="J67" s="989">
        <v>46</v>
      </c>
    </row>
    <row r="68" spans="1:11">
      <c r="B68" s="988" t="s">
        <v>619</v>
      </c>
      <c r="D68" s="988" t="s">
        <v>655</v>
      </c>
      <c r="J68" s="989">
        <v>47</v>
      </c>
    </row>
    <row r="69" spans="1:11">
      <c r="B69" s="988" t="s">
        <v>620</v>
      </c>
      <c r="D69" s="988" t="s">
        <v>566</v>
      </c>
      <c r="J69" s="989">
        <v>48</v>
      </c>
    </row>
    <row r="70" spans="1:11">
      <c r="B70" s="988" t="s">
        <v>621</v>
      </c>
      <c r="D70" s="988" t="s">
        <v>573</v>
      </c>
      <c r="J70" s="989">
        <v>48</v>
      </c>
    </row>
    <row r="71" spans="1:11">
      <c r="B71" s="988" t="s">
        <v>622</v>
      </c>
      <c r="D71" s="988" t="s">
        <v>716</v>
      </c>
      <c r="J71" s="989">
        <v>49</v>
      </c>
    </row>
    <row r="72" spans="1:11">
      <c r="B72" s="988" t="s">
        <v>623</v>
      </c>
      <c r="D72" s="988" t="s">
        <v>586</v>
      </c>
      <c r="J72" s="989">
        <v>50</v>
      </c>
    </row>
    <row r="73" spans="1:11">
      <c r="B73" s="988" t="s">
        <v>635</v>
      </c>
      <c r="D73" s="988" t="s">
        <v>594</v>
      </c>
      <c r="J73" s="989">
        <v>50</v>
      </c>
    </row>
    <row r="74" spans="1:11">
      <c r="B74" s="988" t="s">
        <v>636</v>
      </c>
      <c r="D74" s="988" t="s">
        <v>602</v>
      </c>
      <c r="J74" s="989">
        <v>51</v>
      </c>
    </row>
    <row r="75" spans="1:11" ht="5.25" customHeight="1">
      <c r="D75" s="988"/>
    </row>
    <row r="76" spans="1:11">
      <c r="A76" s="1914" t="s">
        <v>717</v>
      </c>
      <c r="B76" s="1914"/>
      <c r="C76" s="1914"/>
      <c r="D76" s="1914"/>
      <c r="E76" s="1914"/>
      <c r="F76" s="1914"/>
      <c r="G76" s="1914"/>
      <c r="H76" s="1914"/>
      <c r="I76" s="1914"/>
      <c r="J76" s="1914"/>
      <c r="K76" s="1914"/>
    </row>
    <row r="77" spans="1:11" ht="5.25" customHeight="1">
      <c r="D77" s="988"/>
      <c r="J77" s="989"/>
    </row>
    <row r="78" spans="1:11">
      <c r="B78" s="988" t="s">
        <v>637</v>
      </c>
      <c r="D78" s="988" t="s">
        <v>641</v>
      </c>
      <c r="J78" s="989">
        <v>52</v>
      </c>
    </row>
    <row r="79" spans="1:11">
      <c r="B79" s="988" t="s">
        <v>638</v>
      </c>
      <c r="D79" s="988" t="s">
        <v>7</v>
      </c>
      <c r="J79" s="989">
        <v>53</v>
      </c>
    </row>
    <row r="80" spans="1:11">
      <c r="B80" s="988" t="s">
        <v>639</v>
      </c>
      <c r="D80" s="988" t="s">
        <v>229</v>
      </c>
      <c r="J80" s="989">
        <v>54</v>
      </c>
    </row>
    <row r="81" spans="2:10">
      <c r="B81" s="988"/>
      <c r="D81" s="988"/>
      <c r="J81" s="989"/>
    </row>
    <row r="82" spans="2:10">
      <c r="D82" s="988"/>
      <c r="J82" s="989"/>
    </row>
    <row r="83" spans="2:10">
      <c r="D83" s="988"/>
      <c r="J83" s="989"/>
    </row>
    <row r="84" spans="2:10">
      <c r="D84" s="988"/>
      <c r="J84" s="989"/>
    </row>
    <row r="85" spans="2:10">
      <c r="D85" s="988"/>
      <c r="J85" s="989"/>
    </row>
    <row r="86" spans="2:10">
      <c r="D86" s="988"/>
      <c r="J86" s="989"/>
    </row>
    <row r="87" spans="2:10">
      <c r="D87" s="988"/>
      <c r="J87" s="989"/>
    </row>
    <row r="88" spans="2:10">
      <c r="D88" s="988"/>
      <c r="J88" s="989"/>
    </row>
    <row r="89" spans="2:10">
      <c r="D89" s="988"/>
      <c r="J89" s="989"/>
    </row>
    <row r="90" spans="2:10">
      <c r="D90" s="988"/>
      <c r="J90" s="989"/>
    </row>
    <row r="91" spans="2:10">
      <c r="D91" s="988"/>
      <c r="J91" s="989"/>
    </row>
    <row r="92" spans="2:10">
      <c r="D92" s="988"/>
      <c r="J92" s="989"/>
    </row>
    <row r="93" spans="2:10">
      <c r="D93" s="988"/>
      <c r="J93" s="989"/>
    </row>
    <row r="94" spans="2:10">
      <c r="D94" s="988"/>
      <c r="J94" s="989"/>
    </row>
    <row r="95" spans="2:10">
      <c r="D95" s="988"/>
      <c r="J95" s="989"/>
    </row>
    <row r="96" spans="2:10">
      <c r="D96" s="988"/>
      <c r="J96" s="989"/>
    </row>
    <row r="97" spans="4:10">
      <c r="D97" s="988"/>
      <c r="J97" s="989"/>
    </row>
    <row r="98" spans="4:10">
      <c r="D98" s="988"/>
      <c r="J98" s="989"/>
    </row>
    <row r="99" spans="4:10">
      <c r="D99" s="988"/>
      <c r="J99" s="989"/>
    </row>
    <row r="100" spans="4:10">
      <c r="D100" s="988"/>
      <c r="J100" s="989"/>
    </row>
    <row r="101" spans="4:10">
      <c r="D101" s="988"/>
    </row>
    <row r="102" spans="4:10">
      <c r="D102" s="988"/>
    </row>
    <row r="103" spans="4:10">
      <c r="D103" s="988"/>
    </row>
    <row r="104" spans="4:10">
      <c r="D104" s="988"/>
    </row>
    <row r="105" spans="4:10">
      <c r="D105" s="988"/>
    </row>
    <row r="106" spans="4:10">
      <c r="D106" s="988"/>
    </row>
    <row r="107" spans="4:10">
      <c r="D107" s="988"/>
    </row>
    <row r="108" spans="4:10">
      <c r="D108" s="988"/>
    </row>
    <row r="109" spans="4:10">
      <c r="D109" s="988"/>
    </row>
    <row r="110" spans="4:10">
      <c r="D110" s="988"/>
    </row>
    <row r="111" spans="4:10">
      <c r="D111" s="988"/>
    </row>
    <row r="112" spans="4:10">
      <c r="D112" s="988"/>
    </row>
    <row r="113" spans="4:4">
      <c r="D113" s="988"/>
    </row>
    <row r="114" spans="4:4">
      <c r="D114" s="988"/>
    </row>
    <row r="115" spans="4:4">
      <c r="D115" s="988"/>
    </row>
    <row r="116" spans="4:4">
      <c r="D116" s="988"/>
    </row>
    <row r="117" spans="4:4">
      <c r="D117" s="988"/>
    </row>
    <row r="118" spans="4:4">
      <c r="D118" s="988"/>
    </row>
    <row r="119" spans="4:4">
      <c r="D119" s="988"/>
    </row>
    <row r="120" spans="4:4">
      <c r="D120" s="988"/>
    </row>
    <row r="121" spans="4:4">
      <c r="D121" s="988"/>
    </row>
    <row r="122" spans="4:4">
      <c r="D122" s="988"/>
    </row>
    <row r="123" spans="4:4">
      <c r="D123" s="988"/>
    </row>
    <row r="124" spans="4:4">
      <c r="D124" s="988"/>
    </row>
    <row r="125" spans="4:4">
      <c r="D125" s="988"/>
    </row>
    <row r="126" spans="4:4">
      <c r="D126" s="988"/>
    </row>
    <row r="127" spans="4:4">
      <c r="D127" s="988"/>
    </row>
    <row r="128" spans="4:4">
      <c r="D128" s="988"/>
    </row>
    <row r="129" spans="4:4">
      <c r="D129" s="988"/>
    </row>
    <row r="130" spans="4:4">
      <c r="D130" s="988"/>
    </row>
    <row r="131" spans="4:4">
      <c r="D131" s="988"/>
    </row>
    <row r="132" spans="4:4">
      <c r="D132" s="988"/>
    </row>
    <row r="133" spans="4:4">
      <c r="D133" s="988"/>
    </row>
    <row r="134" spans="4:4">
      <c r="D134" s="988"/>
    </row>
    <row r="135" spans="4:4">
      <c r="D135" s="988"/>
    </row>
    <row r="136" spans="4:4">
      <c r="D136" s="988"/>
    </row>
    <row r="137" spans="4:4">
      <c r="D137" s="988"/>
    </row>
    <row r="138" spans="4:4">
      <c r="D138" s="988"/>
    </row>
    <row r="139" spans="4:4">
      <c r="D139" s="988"/>
    </row>
    <row r="140" spans="4:4">
      <c r="D140" s="988"/>
    </row>
    <row r="141" spans="4:4">
      <c r="D141" s="988"/>
    </row>
    <row r="142" spans="4:4">
      <c r="D142" s="988"/>
    </row>
    <row r="143" spans="4:4">
      <c r="D143" s="988"/>
    </row>
    <row r="144" spans="4:4">
      <c r="D144" s="988"/>
    </row>
    <row r="145" spans="4:4">
      <c r="D145" s="988"/>
    </row>
    <row r="146" spans="4:4">
      <c r="D146" s="988"/>
    </row>
    <row r="147" spans="4:4">
      <c r="D147" s="988"/>
    </row>
    <row r="148" spans="4:4">
      <c r="D148" s="988"/>
    </row>
    <row r="149" spans="4:4">
      <c r="D149" s="988"/>
    </row>
    <row r="150" spans="4:4">
      <c r="D150" s="988"/>
    </row>
    <row r="151" spans="4:4">
      <c r="D151" s="988"/>
    </row>
    <row r="152" spans="4:4">
      <c r="D152" s="988"/>
    </row>
    <row r="153" spans="4:4">
      <c r="D153" s="988"/>
    </row>
    <row r="154" spans="4:4">
      <c r="D154" s="988"/>
    </row>
    <row r="155" spans="4:4">
      <c r="D155" s="988"/>
    </row>
    <row r="156" spans="4:4">
      <c r="D156" s="988"/>
    </row>
    <row r="157" spans="4:4">
      <c r="D157" s="988"/>
    </row>
    <row r="158" spans="4:4">
      <c r="D158" s="988"/>
    </row>
    <row r="159" spans="4:4">
      <c r="D159" s="988"/>
    </row>
    <row r="160" spans="4:4">
      <c r="D160" s="988"/>
    </row>
    <row r="161" spans="4:4">
      <c r="D161" s="988"/>
    </row>
    <row r="162" spans="4:4">
      <c r="D162" s="988"/>
    </row>
    <row r="163" spans="4:4">
      <c r="D163" s="988"/>
    </row>
    <row r="164" spans="4:4">
      <c r="D164" s="988"/>
    </row>
    <row r="165" spans="4:4">
      <c r="D165" s="988"/>
    </row>
    <row r="166" spans="4:4">
      <c r="D166" s="988"/>
    </row>
    <row r="167" spans="4:4">
      <c r="D167" s="988"/>
    </row>
  </sheetData>
  <mergeCells count="7">
    <mergeCell ref="A76:K76"/>
    <mergeCell ref="A1:K3"/>
    <mergeCell ref="A6:K6"/>
    <mergeCell ref="A17:K17"/>
    <mergeCell ref="A37:K37"/>
    <mergeCell ref="A45:K45"/>
    <mergeCell ref="A62:K62"/>
  </mergeCells>
  <printOptions horizontalCentered="1"/>
  <pageMargins left="0.67" right="0.7" top="0.42" bottom="0.75" header="0.3" footer="0.3"/>
  <pageSetup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98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2.5703125" style="48" bestFit="1" customWidth="1"/>
    <col min="3" max="3" width="9.7109375" style="48" customWidth="1"/>
    <col min="4" max="4" width="3.28515625" style="37" customWidth="1"/>
    <col min="5" max="5" width="8.28515625" style="37" customWidth="1"/>
    <col min="6" max="6" width="3.42578125" style="37" customWidth="1"/>
    <col min="7" max="7" width="8.42578125" style="37" customWidth="1"/>
    <col min="8" max="8" width="4.28515625" style="37" customWidth="1"/>
    <col min="9" max="9" width="8" style="48" customWidth="1"/>
    <col min="10" max="10" width="4.7109375" style="37" customWidth="1"/>
    <col min="11" max="11" width="8.85546875" style="37" customWidth="1"/>
    <col min="12" max="12" width="3" style="14" customWidth="1"/>
    <col min="13" max="13" width="8.28515625" style="14" customWidth="1"/>
    <col min="14" max="14" width="1.7109375" style="14" customWidth="1"/>
    <col min="15" max="15" width="4" style="14" customWidth="1"/>
    <col min="16" max="16" width="11.42578125" style="14" customWidth="1"/>
    <col min="17" max="17" width="8.42578125" style="37" customWidth="1"/>
    <col min="18" max="18" width="10" style="48" customWidth="1"/>
    <col min="19" max="19" width="12.7109375" style="48" customWidth="1"/>
    <col min="20" max="20" width="19.42578125" style="48" customWidth="1"/>
    <col min="21" max="22" width="7.7109375" style="48" customWidth="1"/>
    <col min="23" max="23" width="8.28515625" style="48" customWidth="1"/>
    <col min="24" max="24" width="12" style="48" customWidth="1"/>
    <col min="25" max="25" width="15.5703125" style="48" bestFit="1" customWidth="1"/>
    <col min="26" max="26" width="14.140625" style="48" bestFit="1" customWidth="1"/>
    <col min="27" max="33" width="9.140625" style="48"/>
    <col min="34" max="34" width="10.140625" style="48" bestFit="1" customWidth="1"/>
    <col min="35" max="35" width="8.140625" style="48" customWidth="1"/>
    <col min="36" max="38" width="12" style="48" bestFit="1" customWidth="1"/>
    <col min="39" max="16384" width="9.140625" style="48"/>
  </cols>
  <sheetData>
    <row r="1" spans="1:26" ht="9.9499999999999993" customHeight="1"/>
    <row r="2" spans="1:26" ht="12" customHeight="1">
      <c r="D2" s="44"/>
      <c r="E2" s="44"/>
      <c r="F2" s="44"/>
      <c r="G2" s="44"/>
      <c r="H2" s="44"/>
      <c r="I2" s="44"/>
      <c r="Q2" s="44"/>
    </row>
    <row r="3" spans="1:26" s="7" customFormat="1" ht="12.95" customHeight="1">
      <c r="A3" s="1623" t="s">
        <v>181</v>
      </c>
      <c r="B3" s="957"/>
      <c r="C3" s="957"/>
      <c r="D3" s="252"/>
      <c r="E3" s="252"/>
      <c r="F3" s="252"/>
      <c r="G3" s="252"/>
      <c r="H3" s="252"/>
      <c r="I3" s="252"/>
      <c r="J3" s="351"/>
      <c r="K3" s="351"/>
      <c r="L3" s="270"/>
      <c r="M3" s="270"/>
      <c r="N3" s="270"/>
      <c r="O3" s="270"/>
      <c r="P3" s="270"/>
      <c r="Q3" s="252"/>
      <c r="R3" s="5"/>
      <c r="W3" s="576"/>
      <c r="X3" s="576"/>
      <c r="Y3" s="576"/>
      <c r="Z3" s="576"/>
    </row>
    <row r="4" spans="1:26" s="94" customFormat="1" ht="17.45" customHeight="1">
      <c r="A4" s="123" t="s">
        <v>182</v>
      </c>
      <c r="B4" s="123"/>
      <c r="C4" s="123"/>
      <c r="D4" s="843"/>
      <c r="E4" s="843"/>
      <c r="F4" s="843"/>
      <c r="G4" s="843"/>
      <c r="H4" s="843"/>
      <c r="I4" s="843"/>
      <c r="J4" s="851"/>
      <c r="K4" s="851"/>
      <c r="L4" s="852"/>
      <c r="M4" s="852"/>
      <c r="N4" s="852"/>
      <c r="O4" s="852"/>
      <c r="P4" s="272"/>
      <c r="Q4" s="89"/>
      <c r="R4" s="354"/>
      <c r="W4" s="532"/>
    </row>
    <row r="5" spans="1:26" ht="0.75" customHeight="1">
      <c r="A5" s="52"/>
      <c r="B5" s="52"/>
      <c r="C5" s="52"/>
      <c r="D5" s="146"/>
      <c r="E5" s="146"/>
      <c r="F5" s="146"/>
      <c r="G5" s="146"/>
      <c r="H5" s="146"/>
      <c r="I5" s="146"/>
      <c r="J5" s="232"/>
      <c r="K5" s="232"/>
      <c r="L5" s="274"/>
      <c r="M5" s="274"/>
      <c r="N5" s="274"/>
      <c r="O5" s="274"/>
      <c r="P5" s="274"/>
      <c r="Q5" s="146"/>
      <c r="R5" s="170"/>
      <c r="W5" s="532"/>
    </row>
    <row r="6" spans="1:26">
      <c r="A6" s="53" t="s">
        <v>183</v>
      </c>
      <c r="B6" s="53"/>
      <c r="C6" s="82"/>
      <c r="D6" s="51"/>
      <c r="E6" s="51"/>
      <c r="F6" s="51"/>
      <c r="G6" s="51"/>
      <c r="H6" s="51"/>
      <c r="I6" s="51"/>
      <c r="Q6" s="51"/>
      <c r="R6" s="129"/>
      <c r="W6" s="532"/>
    </row>
    <row r="7" spans="1:26">
      <c r="A7" s="130"/>
      <c r="B7" s="130"/>
      <c r="C7" s="130"/>
      <c r="D7" s="45"/>
      <c r="E7" s="45"/>
      <c r="F7" s="22"/>
      <c r="G7" s="22"/>
      <c r="H7" s="21"/>
      <c r="I7" s="21"/>
      <c r="Q7" s="48"/>
      <c r="R7" s="22"/>
      <c r="S7" s="45"/>
      <c r="W7" s="532"/>
    </row>
    <row r="8" spans="1:26">
      <c r="A8" s="108"/>
      <c r="B8" s="108"/>
      <c r="C8" s="688" t="s">
        <v>184</v>
      </c>
      <c r="D8" s="688"/>
      <c r="E8" s="688"/>
      <c r="F8" s="688"/>
      <c r="G8" s="688"/>
      <c r="H8" s="688"/>
      <c r="I8" s="108"/>
      <c r="J8" s="108"/>
      <c r="K8" s="108"/>
      <c r="L8" s="148"/>
      <c r="M8" s="148"/>
      <c r="N8" s="148"/>
      <c r="O8" s="148"/>
      <c r="P8" s="148"/>
      <c r="Q8" s="106"/>
      <c r="R8" s="108"/>
      <c r="S8" s="37"/>
      <c r="W8" s="532"/>
    </row>
    <row r="9" spans="1:26" ht="0.75" customHeight="1">
      <c r="A9" s="108"/>
      <c r="B9" s="108"/>
      <c r="C9" s="1652"/>
      <c r="D9" s="1652"/>
      <c r="E9" s="1652"/>
      <c r="F9" s="1653"/>
      <c r="G9" s="1653"/>
      <c r="H9" s="1653"/>
      <c r="I9" s="108"/>
      <c r="J9" s="108"/>
      <c r="K9" s="108"/>
      <c r="L9" s="148"/>
      <c r="M9" s="148"/>
      <c r="N9" s="148"/>
      <c r="O9" s="148"/>
      <c r="P9" s="148"/>
      <c r="Q9" s="106"/>
      <c r="R9" s="108"/>
      <c r="S9" s="37"/>
      <c r="W9" s="532"/>
    </row>
    <row r="10" spans="1:26">
      <c r="A10" s="108"/>
      <c r="B10" s="108"/>
      <c r="C10" s="688" t="s">
        <v>185</v>
      </c>
      <c r="D10" s="688"/>
      <c r="E10" s="688" t="s">
        <v>186</v>
      </c>
      <c r="F10" s="688"/>
      <c r="G10" s="169"/>
      <c r="H10" s="688"/>
      <c r="I10" s="1344" t="s">
        <v>187</v>
      </c>
      <c r="J10" s="688"/>
      <c r="K10" s="1344" t="s">
        <v>187</v>
      </c>
      <c r="L10" s="688"/>
      <c r="M10" s="688" t="s">
        <v>188</v>
      </c>
      <c r="N10" s="688"/>
      <c r="O10" s="688"/>
      <c r="P10" s="688" t="s">
        <v>189</v>
      </c>
      <c r="Q10" s="688"/>
      <c r="R10" s="108"/>
      <c r="S10" s="1001"/>
      <c r="T10" s="397"/>
      <c r="U10" s="397"/>
      <c r="V10" s="397"/>
      <c r="W10" s="532"/>
      <c r="X10" s="397"/>
    </row>
    <row r="11" spans="1:26">
      <c r="A11" s="106" t="s">
        <v>69</v>
      </c>
      <c r="B11" s="106"/>
      <c r="C11" s="688" t="s">
        <v>187</v>
      </c>
      <c r="D11" s="688"/>
      <c r="E11" s="688" t="s">
        <v>187</v>
      </c>
      <c r="F11" s="688"/>
      <c r="G11" s="169" t="s">
        <v>190</v>
      </c>
      <c r="H11" s="688"/>
      <c r="I11" s="1344" t="s">
        <v>103</v>
      </c>
      <c r="J11" s="688"/>
      <c r="K11" s="1344" t="s">
        <v>104</v>
      </c>
      <c r="L11" s="688"/>
      <c r="M11" s="688" t="s">
        <v>191</v>
      </c>
      <c r="N11" s="688"/>
      <c r="O11" s="688"/>
      <c r="P11" s="688" t="s">
        <v>192</v>
      </c>
      <c r="Q11" s="688"/>
      <c r="R11" s="183"/>
      <c r="S11" s="498"/>
      <c r="T11" s="40"/>
      <c r="U11" s="40"/>
      <c r="V11" s="40"/>
      <c r="W11" s="532"/>
    </row>
    <row r="12" spans="1:26" ht="0.75" customHeight="1">
      <c r="A12" s="1641"/>
      <c r="B12" s="1641"/>
      <c r="C12" s="1641"/>
      <c r="D12" s="1641"/>
      <c r="E12" s="1641"/>
      <c r="F12" s="1654"/>
      <c r="G12" s="1654"/>
      <c r="H12" s="1654"/>
      <c r="I12" s="1655"/>
      <c r="J12" s="1654"/>
      <c r="K12" s="1654"/>
      <c r="L12" s="1655"/>
      <c r="M12" s="1655"/>
      <c r="N12" s="1655"/>
      <c r="O12" s="1655"/>
      <c r="P12" s="1655"/>
      <c r="Q12" s="1654"/>
      <c r="R12" s="183"/>
      <c r="S12" s="11"/>
      <c r="T12" s="11"/>
      <c r="U12" s="11"/>
      <c r="V12" s="11"/>
      <c r="W12" s="532"/>
      <c r="X12" s="11"/>
    </row>
    <row r="13" spans="1:26">
      <c r="A13" s="1213">
        <v>32142</v>
      </c>
      <c r="B13" s="108"/>
      <c r="C13" s="282">
        <v>80309.828999999998</v>
      </c>
      <c r="D13" s="828"/>
      <c r="E13" s="828">
        <v>3360.9727679999996</v>
      </c>
      <c r="F13" s="828"/>
      <c r="G13" s="828">
        <v>83670.801768000005</v>
      </c>
      <c r="H13" s="828"/>
      <c r="I13" s="282">
        <v>47.2</v>
      </c>
      <c r="J13" s="828"/>
      <c r="K13" s="828">
        <v>16146.141900000001</v>
      </c>
      <c r="L13" s="1104"/>
      <c r="M13" s="282">
        <v>-566</v>
      </c>
      <c r="N13" s="282"/>
      <c r="O13" s="1348"/>
      <c r="P13" s="1936">
        <v>67005.859868</v>
      </c>
      <c r="Q13" s="1936"/>
      <c r="R13" s="183"/>
      <c r="S13" s="15"/>
      <c r="U13" s="11"/>
      <c r="V13" s="11"/>
      <c r="W13" s="532"/>
      <c r="X13" s="11"/>
    </row>
    <row r="14" spans="1:26">
      <c r="A14" s="1213">
        <v>32508</v>
      </c>
      <c r="B14" s="108"/>
      <c r="C14" s="282">
        <v>80697.088000000003</v>
      </c>
      <c r="D14" s="828"/>
      <c r="E14" s="828">
        <v>3249.3494099999998</v>
      </c>
      <c r="F14" s="828"/>
      <c r="G14" s="828">
        <v>83946.437409999999</v>
      </c>
      <c r="H14" s="828"/>
      <c r="I14" s="282">
        <v>91.6</v>
      </c>
      <c r="J14" s="828"/>
      <c r="K14" s="828">
        <v>15861.946091600001</v>
      </c>
      <c r="L14" s="1104"/>
      <c r="M14" s="282">
        <v>-162</v>
      </c>
      <c r="N14" s="282"/>
      <c r="O14" s="1348"/>
      <c r="P14" s="1936">
        <v>68014.091318400009</v>
      </c>
      <c r="Q14" s="1936"/>
      <c r="R14" s="184"/>
      <c r="U14" s="13"/>
      <c r="V14" s="13"/>
      <c r="W14" s="532"/>
      <c r="X14" s="13"/>
    </row>
    <row r="15" spans="1:26">
      <c r="A15" s="1213">
        <v>32873</v>
      </c>
      <c r="B15" s="108"/>
      <c r="C15" s="282">
        <v>79143.011999999988</v>
      </c>
      <c r="D15" s="828"/>
      <c r="E15" s="828">
        <v>3068.3211369999999</v>
      </c>
      <c r="F15" s="828"/>
      <c r="G15" s="828">
        <v>82211.333136999994</v>
      </c>
      <c r="H15" s="828"/>
      <c r="I15" s="282">
        <v>464</v>
      </c>
      <c r="J15" s="828"/>
      <c r="K15" s="828">
        <v>14258.947441646002</v>
      </c>
      <c r="L15" s="1104"/>
      <c r="M15" s="282">
        <v>-282</v>
      </c>
      <c r="N15" s="282"/>
      <c r="O15" s="1348"/>
      <c r="P15" s="1936">
        <v>68134.385695353994</v>
      </c>
      <c r="Q15" s="1936"/>
      <c r="R15" s="184"/>
      <c r="S15" s="1067"/>
      <c r="U15" s="11"/>
      <c r="V15" s="11"/>
      <c r="W15" s="532"/>
      <c r="X15" s="11"/>
    </row>
    <row r="16" spans="1:26">
      <c r="A16" s="1213">
        <v>33238</v>
      </c>
      <c r="B16" s="108"/>
      <c r="C16" s="282">
        <v>77770.168999999994</v>
      </c>
      <c r="D16" s="828"/>
      <c r="E16" s="828">
        <v>2993.8056219999999</v>
      </c>
      <c r="F16" s="828"/>
      <c r="G16" s="828">
        <v>80763.974621999994</v>
      </c>
      <c r="H16" s="828"/>
      <c r="I16" s="282">
        <v>503</v>
      </c>
      <c r="J16" s="828"/>
      <c r="K16" s="828">
        <v>12020.511120000001</v>
      </c>
      <c r="L16" s="1104"/>
      <c r="M16" s="282">
        <v>-78</v>
      </c>
      <c r="N16" s="282"/>
      <c r="O16" s="1348"/>
      <c r="P16" s="1936">
        <v>69168.463501999999</v>
      </c>
      <c r="Q16" s="1936"/>
      <c r="R16" s="184"/>
      <c r="S16" s="1067"/>
      <c r="U16" s="11"/>
      <c r="V16" s="11"/>
      <c r="W16" s="532"/>
      <c r="X16" s="11"/>
    </row>
    <row r="17" spans="1:24">
      <c r="A17" s="1213">
        <v>33603</v>
      </c>
      <c r="B17" s="108"/>
      <c r="C17" s="282">
        <v>69097.930000000008</v>
      </c>
      <c r="D17" s="828"/>
      <c r="E17" s="828">
        <v>2494.7870699999999</v>
      </c>
      <c r="F17" s="828"/>
      <c r="G17" s="828">
        <v>71592.717070000013</v>
      </c>
      <c r="H17" s="828"/>
      <c r="I17" s="282">
        <v>633</v>
      </c>
      <c r="J17" s="828"/>
      <c r="K17" s="828">
        <v>7789.2366392000004</v>
      </c>
      <c r="L17" s="1104"/>
      <c r="M17" s="282">
        <v>372</v>
      </c>
      <c r="N17" s="282"/>
      <c r="O17" s="1348"/>
      <c r="P17" s="1936">
        <v>64808.480430800017</v>
      </c>
      <c r="Q17" s="1936"/>
      <c r="R17" s="184"/>
      <c r="S17" s="1067"/>
      <c r="U17" s="11"/>
      <c r="V17" s="11"/>
      <c r="W17" s="532"/>
      <c r="X17" s="11"/>
    </row>
    <row r="18" spans="1:24">
      <c r="A18" s="1213">
        <v>33969</v>
      </c>
      <c r="B18" s="106"/>
      <c r="C18" s="282">
        <v>73354.024999999994</v>
      </c>
      <c r="D18" s="828"/>
      <c r="E18" s="828">
        <v>2703.777881</v>
      </c>
      <c r="F18" s="828"/>
      <c r="G18" s="828">
        <v>76057.802880999996</v>
      </c>
      <c r="H18" s="828"/>
      <c r="I18" s="282">
        <v>754.15499999999997</v>
      </c>
      <c r="J18" s="828"/>
      <c r="K18" s="828">
        <v>6158.8242799999998</v>
      </c>
      <c r="L18" s="1104"/>
      <c r="M18" s="282">
        <v>-737</v>
      </c>
      <c r="N18" s="282"/>
      <c r="O18" s="1348"/>
      <c r="P18" s="1936">
        <v>69916.133600999994</v>
      </c>
      <c r="Q18" s="1936"/>
      <c r="R18" s="184"/>
      <c r="S18" s="1067"/>
      <c r="T18" s="11"/>
      <c r="U18" s="11"/>
      <c r="V18" s="11"/>
      <c r="W18" s="532"/>
      <c r="X18" s="11"/>
    </row>
    <row r="19" spans="1:24">
      <c r="A19" s="1213">
        <v>34334</v>
      </c>
      <c r="B19" s="106"/>
      <c r="C19" s="282">
        <v>76574.812000000005</v>
      </c>
      <c r="D19" s="828"/>
      <c r="E19" s="828">
        <v>3014.4245999999998</v>
      </c>
      <c r="F19" s="828"/>
      <c r="G19" s="828">
        <v>79589.236600000004</v>
      </c>
      <c r="H19" s="828"/>
      <c r="I19" s="282">
        <v>618.12900000000002</v>
      </c>
      <c r="J19" s="828"/>
      <c r="K19" s="828">
        <v>7056.1669759999977</v>
      </c>
      <c r="L19" s="1104"/>
      <c r="M19" s="282">
        <v>-484</v>
      </c>
      <c r="N19" s="282"/>
      <c r="O19" s="1348"/>
      <c r="P19" s="1936">
        <v>72667.198624000011</v>
      </c>
      <c r="Q19" s="1936"/>
      <c r="R19" s="184"/>
      <c r="S19" s="1067"/>
      <c r="T19" s="13"/>
      <c r="U19" s="11"/>
      <c r="V19" s="11"/>
      <c r="W19" s="532"/>
      <c r="X19" s="11"/>
    </row>
    <row r="20" spans="1:24">
      <c r="A20" s="1213">
        <v>34699</v>
      </c>
      <c r="B20" s="169"/>
      <c r="C20" s="282">
        <v>82119.290999999997</v>
      </c>
      <c r="D20" s="828"/>
      <c r="E20" s="828">
        <v>3266.5320000000002</v>
      </c>
      <c r="F20" s="828"/>
      <c r="G20" s="828">
        <v>85385.823000000004</v>
      </c>
      <c r="H20" s="828"/>
      <c r="I20" s="282">
        <v>646.13499999999999</v>
      </c>
      <c r="J20" s="828"/>
      <c r="K20" s="828">
        <v>11302.43272612</v>
      </c>
      <c r="L20" s="1104"/>
      <c r="M20" s="282">
        <v>-87</v>
      </c>
      <c r="N20" s="282"/>
      <c r="O20" s="1348"/>
      <c r="P20" s="1936">
        <v>74642.525273880005</v>
      </c>
      <c r="Q20" s="1936"/>
      <c r="R20" s="184"/>
      <c r="S20" s="1067"/>
      <c r="T20" s="11"/>
      <c r="U20" s="11"/>
      <c r="V20" s="11"/>
      <c r="W20" s="532"/>
      <c r="X20" s="11"/>
    </row>
    <row r="21" spans="1:24">
      <c r="A21" s="1213">
        <v>35064</v>
      </c>
      <c r="B21" s="169"/>
      <c r="C21" s="282">
        <v>82829</v>
      </c>
      <c r="D21" s="828"/>
      <c r="E21" s="828">
        <v>3159.7929999999997</v>
      </c>
      <c r="F21" s="828"/>
      <c r="G21" s="828">
        <v>85988.793000000005</v>
      </c>
      <c r="H21" s="828"/>
      <c r="I21" s="282">
        <v>761.13599999999997</v>
      </c>
      <c r="J21" s="828"/>
      <c r="K21" s="828">
        <v>13847.514999999999</v>
      </c>
      <c r="L21" s="1104"/>
      <c r="M21" s="282">
        <v>1113</v>
      </c>
      <c r="N21" s="282"/>
      <c r="O21" s="1348"/>
      <c r="P21" s="1936">
        <v>74015.414000000004</v>
      </c>
      <c r="Q21" s="1936"/>
      <c r="R21" s="184"/>
      <c r="S21" s="282"/>
      <c r="T21" s="11"/>
      <c r="U21" s="11"/>
      <c r="V21" s="11"/>
      <c r="W21" s="532"/>
      <c r="X21" s="11"/>
    </row>
    <row r="22" spans="1:24">
      <c r="A22" s="1213">
        <v>35430</v>
      </c>
      <c r="B22" s="169"/>
      <c r="C22" s="282">
        <v>87406</v>
      </c>
      <c r="D22" s="828"/>
      <c r="E22" s="828">
        <v>3398.7459999999996</v>
      </c>
      <c r="F22" s="828"/>
      <c r="G22" s="828">
        <v>90804.745999999999</v>
      </c>
      <c r="H22" s="828"/>
      <c r="I22" s="282">
        <v>807.44500000000005</v>
      </c>
      <c r="J22" s="828"/>
      <c r="K22" s="828">
        <v>14154.164000000001</v>
      </c>
      <c r="L22" s="1104"/>
      <c r="M22" s="282">
        <v>-326</v>
      </c>
      <c r="N22" s="282"/>
      <c r="O22" s="1348"/>
      <c r="P22" s="1936">
        <v>77132.027000000002</v>
      </c>
      <c r="Q22" s="1936"/>
      <c r="R22" s="184"/>
      <c r="S22" s="282"/>
      <c r="T22" s="11"/>
      <c r="U22" s="11"/>
      <c r="V22" s="11"/>
      <c r="W22" s="532"/>
      <c r="X22" s="11"/>
    </row>
    <row r="23" spans="1:24">
      <c r="A23" s="1213">
        <v>35795</v>
      </c>
      <c r="B23" s="169"/>
      <c r="C23" s="282">
        <v>92716.884000000005</v>
      </c>
      <c r="D23" s="828"/>
      <c r="E23" s="828">
        <v>3459.8409999999994</v>
      </c>
      <c r="F23" s="828"/>
      <c r="G23" s="828">
        <v>96176.725000000006</v>
      </c>
      <c r="H23" s="828"/>
      <c r="I23" s="282">
        <v>808.69500000000005</v>
      </c>
      <c r="J23" s="828"/>
      <c r="K23" s="828">
        <v>17595.746999999999</v>
      </c>
      <c r="L23" s="1104"/>
      <c r="M23" s="282">
        <v>296</v>
      </c>
      <c r="N23" s="282"/>
      <c r="O23" s="1348"/>
      <c r="P23" s="1936">
        <v>79685.67300000001</v>
      </c>
      <c r="Q23" s="1936"/>
      <c r="R23" s="184"/>
      <c r="S23" s="282"/>
      <c r="T23" s="11"/>
      <c r="U23" s="11"/>
      <c r="V23" s="11"/>
      <c r="W23" s="532"/>
      <c r="X23" s="11"/>
    </row>
    <row r="24" spans="1:24">
      <c r="A24" s="1213">
        <v>36160</v>
      </c>
      <c r="B24" s="169"/>
      <c r="C24" s="282">
        <v>99158.053999999989</v>
      </c>
      <c r="D24" s="828"/>
      <c r="E24" s="828">
        <v>4100.8310000000001</v>
      </c>
      <c r="F24" s="828"/>
      <c r="G24" s="828">
        <v>103258.88499999999</v>
      </c>
      <c r="H24" s="828"/>
      <c r="I24" s="282">
        <v>762.89400000000001</v>
      </c>
      <c r="J24" s="828"/>
      <c r="K24" s="828">
        <v>24085.337</v>
      </c>
      <c r="L24" s="1104"/>
      <c r="M24" s="282">
        <v>-391</v>
      </c>
      <c r="N24" s="282"/>
      <c r="O24" s="1348"/>
      <c r="P24" s="1936">
        <v>79545.441999999995</v>
      </c>
      <c r="Q24" s="1936"/>
      <c r="R24" s="184"/>
      <c r="S24" s="282"/>
      <c r="T24" s="11"/>
      <c r="U24" s="11"/>
      <c r="V24" s="11"/>
      <c r="W24" s="532"/>
      <c r="X24" s="11"/>
    </row>
    <row r="25" spans="1:24">
      <c r="A25" s="1213">
        <v>36525</v>
      </c>
      <c r="B25" s="169"/>
      <c r="C25" s="282">
        <v>105152.78100000002</v>
      </c>
      <c r="D25" s="828"/>
      <c r="E25" s="828">
        <v>4352.2579999999998</v>
      </c>
      <c r="F25" s="828"/>
      <c r="G25" s="828">
        <v>109505.03900000002</v>
      </c>
      <c r="H25" s="828"/>
      <c r="I25" s="282">
        <v>736.39499999999998</v>
      </c>
      <c r="J25" s="828"/>
      <c r="K25" s="828">
        <v>29320.792000000001</v>
      </c>
      <c r="L25" s="1104"/>
      <c r="M25" s="282">
        <v>974</v>
      </c>
      <c r="N25" s="282"/>
      <c r="O25" s="1348"/>
      <c r="P25" s="1936">
        <v>81894.642000000022</v>
      </c>
      <c r="Q25" s="1936"/>
      <c r="R25" s="184"/>
      <c r="S25" s="282"/>
      <c r="T25" s="11"/>
      <c r="U25" s="11"/>
      <c r="V25" s="11"/>
      <c r="W25" s="532"/>
      <c r="X25" s="11"/>
    </row>
    <row r="26" spans="1:24">
      <c r="A26" s="1213">
        <v>36891</v>
      </c>
      <c r="B26" s="169"/>
      <c r="C26" s="282">
        <v>105200.18999999999</v>
      </c>
      <c r="D26" s="828"/>
      <c r="E26" s="828">
        <v>4332.6329999999998</v>
      </c>
      <c r="F26" s="828"/>
      <c r="G26" s="828">
        <v>109532.82299999999</v>
      </c>
      <c r="H26" s="828"/>
      <c r="I26" s="282">
        <v>776.67600000000004</v>
      </c>
      <c r="J26" s="828"/>
      <c r="K26" s="828">
        <v>28683.567999999999</v>
      </c>
      <c r="L26" s="1104"/>
      <c r="M26" s="282">
        <v>1199</v>
      </c>
      <c r="N26" s="282"/>
      <c r="O26" s="1348"/>
      <c r="P26" s="1936">
        <v>82824.930999999997</v>
      </c>
      <c r="Q26" s="1936"/>
      <c r="R26" s="184"/>
      <c r="S26" s="282"/>
      <c r="T26" s="11"/>
      <c r="W26" s="532"/>
    </row>
    <row r="27" spans="1:24">
      <c r="A27" s="1213">
        <v>37256</v>
      </c>
      <c r="B27" s="169"/>
      <c r="C27" s="282">
        <v>108040.39392980002</v>
      </c>
      <c r="D27" s="828"/>
      <c r="E27" s="828">
        <v>4482.2339999999995</v>
      </c>
      <c r="F27" s="828"/>
      <c r="G27" s="828">
        <v>112522.62792980002</v>
      </c>
      <c r="H27" s="828"/>
      <c r="I27" s="282">
        <v>784.78700000000003</v>
      </c>
      <c r="J27" s="828"/>
      <c r="K27" s="828">
        <v>25861.364000000001</v>
      </c>
      <c r="L27" s="1104"/>
      <c r="M27" s="282">
        <v>-966</v>
      </c>
      <c r="N27" s="282"/>
      <c r="O27" s="1348"/>
      <c r="P27" s="1936">
        <v>86480.050929800011</v>
      </c>
      <c r="Q27" s="1936"/>
      <c r="R27" s="961"/>
      <c r="S27" s="282"/>
      <c r="T27" s="11"/>
      <c r="W27" s="532"/>
    </row>
    <row r="28" spans="1:24">
      <c r="A28" s="1213">
        <v>37621</v>
      </c>
      <c r="B28" s="169"/>
      <c r="C28" s="282">
        <v>103756.34994270001</v>
      </c>
      <c r="D28" s="828"/>
      <c r="E28" s="828">
        <v>4436.3239999999996</v>
      </c>
      <c r="F28" s="828"/>
      <c r="G28" s="828">
        <v>108192.6739427</v>
      </c>
      <c r="H28" s="828"/>
      <c r="I28" s="282">
        <v>873.70600000000002</v>
      </c>
      <c r="J28" s="828"/>
      <c r="K28" s="828">
        <v>24169.456999999999</v>
      </c>
      <c r="L28" s="1104"/>
      <c r="M28" s="282">
        <v>1080</v>
      </c>
      <c r="N28" s="282"/>
      <c r="O28" s="1348"/>
      <c r="P28" s="1936">
        <v>85976.92294270001</v>
      </c>
      <c r="Q28" s="1936"/>
      <c r="R28" s="961"/>
      <c r="S28" s="282"/>
      <c r="T28" s="11"/>
      <c r="W28" s="532"/>
    </row>
    <row r="29" spans="1:24">
      <c r="A29" s="1213">
        <v>37986</v>
      </c>
      <c r="B29" s="169"/>
      <c r="C29" s="282">
        <v>103689.43304099998</v>
      </c>
      <c r="D29" s="828"/>
      <c r="E29" s="828">
        <v>4744.9440000000004</v>
      </c>
      <c r="F29" s="828"/>
      <c r="G29" s="828">
        <v>108434.37704099999</v>
      </c>
      <c r="H29" s="828"/>
      <c r="I29" s="282">
        <v>888.69100000000003</v>
      </c>
      <c r="J29" s="828"/>
      <c r="K29" s="828">
        <v>23241.42</v>
      </c>
      <c r="L29" s="1104"/>
      <c r="M29" s="282">
        <v>-1070</v>
      </c>
      <c r="N29" s="282"/>
      <c r="O29" s="1348"/>
      <c r="P29" s="1936">
        <v>85011.648040999993</v>
      </c>
      <c r="Q29" s="1936"/>
      <c r="R29" s="961"/>
      <c r="S29" s="282"/>
      <c r="T29" s="11"/>
      <c r="W29" s="532"/>
    </row>
    <row r="30" spans="1:24">
      <c r="A30" s="1213">
        <v>38352</v>
      </c>
      <c r="B30" s="428"/>
      <c r="C30" s="282">
        <v>114896.37290860001</v>
      </c>
      <c r="D30" s="828"/>
      <c r="E30" s="828">
        <v>5171.6540000000005</v>
      </c>
      <c r="F30" s="431"/>
      <c r="G30" s="431">
        <v>120068.0269086</v>
      </c>
      <c r="H30" s="431"/>
      <c r="I30" s="282">
        <v>880.46699999999998</v>
      </c>
      <c r="J30" s="828"/>
      <c r="K30" s="828">
        <v>27305.157999999999</v>
      </c>
      <c r="L30" s="1104"/>
      <c r="M30" s="282">
        <v>-3965</v>
      </c>
      <c r="N30" s="282"/>
      <c r="O30" s="1348"/>
      <c r="P30" s="1937">
        <v>89678.335908600013</v>
      </c>
      <c r="Q30" s="1937"/>
      <c r="R30" s="961"/>
      <c r="S30" s="282"/>
      <c r="T30" s="11"/>
      <c r="W30" s="532"/>
    </row>
    <row r="31" spans="1:24">
      <c r="A31" s="1213">
        <v>38717</v>
      </c>
      <c r="B31" s="428"/>
      <c r="C31" s="282">
        <v>122336.63341190001</v>
      </c>
      <c r="D31" s="828"/>
      <c r="E31" s="828">
        <v>5488.648000000001</v>
      </c>
      <c r="F31" s="431"/>
      <c r="G31" s="431">
        <v>127825.28141190001</v>
      </c>
      <c r="H31" s="431"/>
      <c r="I31" s="282">
        <v>823.59400000000005</v>
      </c>
      <c r="J31" s="828"/>
      <c r="K31" s="828">
        <v>33652.186000000002</v>
      </c>
      <c r="L31" s="1104"/>
      <c r="M31" s="282">
        <v>710</v>
      </c>
      <c r="N31" s="282"/>
      <c r="O31" s="1348"/>
      <c r="P31" s="1937">
        <v>95706.689411900006</v>
      </c>
      <c r="Q31" s="1937"/>
      <c r="R31" s="961"/>
      <c r="S31" s="282"/>
      <c r="T31" s="11"/>
      <c r="V31" s="340"/>
      <c r="W31" s="532"/>
    </row>
    <row r="32" spans="1:24">
      <c r="A32" s="1213">
        <v>39082</v>
      </c>
      <c r="B32" s="428"/>
      <c r="C32" s="282">
        <v>121848.4416924</v>
      </c>
      <c r="D32" s="828"/>
      <c r="E32" s="828">
        <v>5400.759</v>
      </c>
      <c r="F32" s="431"/>
      <c r="G32" s="431">
        <v>127249.2006924</v>
      </c>
      <c r="H32" s="431"/>
      <c r="I32" s="282">
        <v>723</v>
      </c>
      <c r="J32" s="828"/>
      <c r="K32" s="828">
        <v>35895.945</v>
      </c>
      <c r="L32" s="1104"/>
      <c r="M32" s="282">
        <v>1930</v>
      </c>
      <c r="N32" s="282"/>
      <c r="O32" s="1348"/>
      <c r="P32" s="1937">
        <v>94006.255692400009</v>
      </c>
      <c r="Q32" s="1937"/>
      <c r="R32" s="961"/>
      <c r="S32" s="282"/>
      <c r="T32" s="11"/>
      <c r="V32" s="340"/>
      <c r="W32" s="532"/>
    </row>
    <row r="33" spans="1:23">
      <c r="A33" s="1213">
        <v>39447</v>
      </c>
      <c r="B33" s="428"/>
      <c r="C33" s="282">
        <v>110345.10449170001</v>
      </c>
      <c r="D33" s="828"/>
      <c r="E33" s="828">
        <v>4281.3149999999996</v>
      </c>
      <c r="F33" s="431"/>
      <c r="G33" s="431">
        <v>114626.41949170001</v>
      </c>
      <c r="H33" s="431"/>
      <c r="I33" s="282">
        <v>886</v>
      </c>
      <c r="J33" s="828"/>
      <c r="K33" s="828">
        <v>22728.902999999998</v>
      </c>
      <c r="L33" s="1104"/>
      <c r="M33" s="282">
        <v>-490</v>
      </c>
      <c r="N33" s="282"/>
      <c r="O33" s="1348"/>
      <c r="P33" s="1937">
        <v>92293.516491700022</v>
      </c>
      <c r="Q33" s="1937"/>
      <c r="R33" s="961"/>
      <c r="S33" s="282"/>
      <c r="T33" s="11"/>
      <c r="V33" s="340"/>
      <c r="W33" s="532"/>
    </row>
    <row r="34" spans="1:23">
      <c r="A34" s="1213">
        <v>39813</v>
      </c>
      <c r="B34" s="169"/>
      <c r="C34" s="282">
        <v>93542.520436399995</v>
      </c>
      <c r="D34" s="828"/>
      <c r="E34" s="828">
        <v>3046.4370000000004</v>
      </c>
      <c r="F34" s="828"/>
      <c r="G34" s="828">
        <v>96588.9574364</v>
      </c>
      <c r="H34" s="828"/>
      <c r="I34" s="282">
        <v>823</v>
      </c>
      <c r="J34" s="828"/>
      <c r="K34" s="828">
        <v>11518.91</v>
      </c>
      <c r="L34" s="1104"/>
      <c r="M34" s="282">
        <v>-530</v>
      </c>
      <c r="N34" s="282"/>
      <c r="O34" s="1348"/>
      <c r="P34" s="1936">
        <v>85363.047436399997</v>
      </c>
      <c r="Q34" s="1936"/>
      <c r="R34" s="961"/>
      <c r="S34" s="282"/>
      <c r="T34" s="11"/>
      <c r="V34" s="340"/>
      <c r="W34" s="532"/>
    </row>
    <row r="35" spans="1:23">
      <c r="A35" s="1213">
        <v>40178</v>
      </c>
      <c r="B35" s="169"/>
      <c r="C35" s="282">
        <v>68687.235748699983</v>
      </c>
      <c r="D35" s="828"/>
      <c r="E35" s="828">
        <v>2148.8673565000004</v>
      </c>
      <c r="F35" s="828"/>
      <c r="G35" s="828">
        <v>70836.103105199989</v>
      </c>
      <c r="H35" s="828"/>
      <c r="I35" s="282">
        <v>884</v>
      </c>
      <c r="J35" s="828"/>
      <c r="K35" s="828">
        <v>6894.2039999999997</v>
      </c>
      <c r="L35" s="1104"/>
      <c r="M35" s="282">
        <v>-2280</v>
      </c>
      <c r="N35" s="282"/>
      <c r="O35" s="1348"/>
      <c r="P35" s="1936">
        <v>62545.899105199991</v>
      </c>
      <c r="Q35" s="1936"/>
      <c r="R35" s="961"/>
      <c r="S35" s="282"/>
      <c r="T35" s="11"/>
      <c r="V35" s="340"/>
      <c r="W35" s="532"/>
    </row>
    <row r="36" spans="1:23">
      <c r="A36" s="1213">
        <v>40543</v>
      </c>
      <c r="B36" s="169"/>
      <c r="C36" s="282">
        <v>68458.575221799998</v>
      </c>
      <c r="D36" s="828"/>
      <c r="E36" s="828">
        <v>1914.966837465</v>
      </c>
      <c r="F36" s="828"/>
      <c r="G36" s="828">
        <v>70373.542059265004</v>
      </c>
      <c r="H36" s="828"/>
      <c r="I36" s="282">
        <v>1178</v>
      </c>
      <c r="J36" s="828"/>
      <c r="K36" s="828">
        <v>6780.6729999999998</v>
      </c>
      <c r="L36" s="1104"/>
      <c r="M36" s="282">
        <v>100</v>
      </c>
      <c r="N36" s="282"/>
      <c r="O36" s="1348"/>
      <c r="P36" s="1936">
        <v>64870.869059265002</v>
      </c>
      <c r="Q36" s="1936"/>
      <c r="R36" s="961"/>
      <c r="S36" s="282"/>
      <c r="T36" s="11"/>
      <c r="V36" s="340"/>
      <c r="W36" s="532"/>
    </row>
    <row r="37" spans="1:23">
      <c r="A37" s="1213">
        <v>40908</v>
      </c>
      <c r="B37" s="169"/>
      <c r="C37" s="282">
        <v>70309.104652099995</v>
      </c>
      <c r="D37" s="828"/>
      <c r="E37" s="828">
        <v>1835.8494192100002</v>
      </c>
      <c r="F37" s="828"/>
      <c r="G37" s="828">
        <v>72144.95407131</v>
      </c>
      <c r="H37" s="828"/>
      <c r="I37" s="282">
        <v>1414</v>
      </c>
      <c r="J37" s="828"/>
      <c r="K37" s="828">
        <v>6542.875</v>
      </c>
      <c r="L37" s="1104"/>
      <c r="M37" s="282">
        <v>90</v>
      </c>
      <c r="N37" s="282"/>
      <c r="O37" s="1348"/>
      <c r="P37" s="1936">
        <v>67106.07907131</v>
      </c>
      <c r="Q37" s="1936"/>
      <c r="R37" s="727"/>
      <c r="S37" s="282"/>
      <c r="T37" s="11"/>
      <c r="V37" s="340"/>
      <c r="W37" s="532"/>
    </row>
    <row r="38" spans="1:23">
      <c r="A38" s="1213">
        <v>41274</v>
      </c>
      <c r="B38" s="169"/>
      <c r="C38" s="282">
        <v>76471.677000000011</v>
      </c>
      <c r="D38" s="828"/>
      <c r="E38" s="828">
        <v>1944.8980000000001</v>
      </c>
      <c r="F38" s="1191"/>
      <c r="G38" s="828">
        <v>78416.575000000012</v>
      </c>
      <c r="H38" s="1132"/>
      <c r="I38" s="282">
        <v>1749</v>
      </c>
      <c r="J38" s="828"/>
      <c r="K38" s="828">
        <v>7037.1030000000001</v>
      </c>
      <c r="L38" s="1104"/>
      <c r="M38" s="282">
        <v>630</v>
      </c>
      <c r="N38" s="282"/>
      <c r="O38" s="1348"/>
      <c r="P38" s="1936">
        <v>73758.472000000009</v>
      </c>
      <c r="Q38" s="1936"/>
      <c r="R38" s="727"/>
      <c r="S38" s="282"/>
      <c r="T38" s="11"/>
      <c r="V38" s="340"/>
      <c r="W38" s="532"/>
    </row>
    <row r="39" spans="1:23">
      <c r="A39" s="1213">
        <v>41639</v>
      </c>
      <c r="B39" s="169"/>
      <c r="C39" s="282">
        <v>79537.656000000003</v>
      </c>
      <c r="D39" s="828"/>
      <c r="E39" s="828">
        <v>2124.5300000000002</v>
      </c>
      <c r="F39" s="1191"/>
      <c r="G39" s="828">
        <v>81662.186000000002</v>
      </c>
      <c r="H39" s="1132"/>
      <c r="I39" s="282">
        <v>1670</v>
      </c>
      <c r="J39" s="828"/>
      <c r="K39" s="828">
        <v>7242.933</v>
      </c>
      <c r="L39" s="1104"/>
      <c r="M39" s="282">
        <v>-330</v>
      </c>
      <c r="N39" s="282"/>
      <c r="O39" s="1348"/>
      <c r="P39" s="1936">
        <v>75759.252999999997</v>
      </c>
      <c r="Q39" s="1936"/>
      <c r="R39" s="105"/>
      <c r="S39" s="282"/>
      <c r="T39" s="11"/>
      <c r="V39" s="340"/>
      <c r="W39" s="532"/>
    </row>
    <row r="40" spans="1:23">
      <c r="A40" s="1213">
        <v>42004</v>
      </c>
      <c r="B40" s="169"/>
      <c r="C40" s="282">
        <v>86519.240425349999</v>
      </c>
      <c r="D40" s="828"/>
      <c r="E40" s="828">
        <v>2315.6359789349995</v>
      </c>
      <c r="F40" s="1191"/>
      <c r="G40" s="828">
        <v>88834.876404284994</v>
      </c>
      <c r="H40" s="1132"/>
      <c r="I40" s="282">
        <v>1397</v>
      </c>
      <c r="J40" s="828"/>
      <c r="K40" s="828">
        <v>8392.3320000000003</v>
      </c>
      <c r="L40" s="1104"/>
      <c r="M40" s="282">
        <v>-420</v>
      </c>
      <c r="N40" s="282"/>
      <c r="O40" s="1348"/>
      <c r="P40" s="1936">
        <v>81419.544404284999</v>
      </c>
      <c r="Q40" s="1936"/>
      <c r="R40" s="105"/>
      <c r="S40" s="282"/>
      <c r="T40" s="11"/>
      <c r="V40" s="340"/>
      <c r="W40" s="532"/>
    </row>
    <row r="41" spans="1:23">
      <c r="A41" s="1213">
        <v>42369</v>
      </c>
      <c r="B41" s="169"/>
      <c r="C41" s="282">
        <v>89732.41258462501</v>
      </c>
      <c r="D41" s="828"/>
      <c r="E41" s="828">
        <v>2368.0721791200003</v>
      </c>
      <c r="F41" s="1191"/>
      <c r="G41" s="828">
        <v>92100.484763745015</v>
      </c>
      <c r="H41" s="1132"/>
      <c r="I41" s="282">
        <v>1300</v>
      </c>
      <c r="J41" s="828"/>
      <c r="K41" s="828">
        <v>11279.878000000001</v>
      </c>
      <c r="L41" s="1104"/>
      <c r="M41" s="282">
        <v>-1350</v>
      </c>
      <c r="N41" s="1774" t="s">
        <v>994</v>
      </c>
      <c r="O41" s="1773"/>
      <c r="P41" s="1936">
        <v>81175</v>
      </c>
      <c r="Q41" s="1936"/>
      <c r="R41" s="105"/>
      <c r="S41" s="282"/>
      <c r="T41" s="11"/>
      <c r="V41" s="340"/>
      <c r="W41" s="532"/>
    </row>
    <row r="42" spans="1:23" ht="0.75" customHeight="1">
      <c r="A42" s="24"/>
      <c r="B42" s="24"/>
      <c r="C42" s="24"/>
      <c r="D42" s="24"/>
      <c r="E42" s="24"/>
      <c r="F42" s="24"/>
      <c r="G42" s="24"/>
      <c r="H42" s="24"/>
      <c r="I42" s="50"/>
      <c r="J42" s="24"/>
      <c r="K42" s="24"/>
      <c r="L42" s="23"/>
      <c r="M42" s="23"/>
      <c r="N42" s="23"/>
      <c r="O42" s="23"/>
      <c r="P42" s="23">
        <v>0</v>
      </c>
      <c r="Q42" s="24"/>
      <c r="R42" s="45"/>
      <c r="S42" s="1067"/>
      <c r="T42" s="11"/>
      <c r="V42" s="340"/>
      <c r="W42" s="532"/>
    </row>
    <row r="43" spans="1:23" s="140" customFormat="1" ht="9" customHeight="1">
      <c r="A43" s="186" t="s">
        <v>954</v>
      </c>
      <c r="B43" s="186"/>
      <c r="C43" s="186"/>
      <c r="D43" s="136"/>
      <c r="E43" s="136"/>
      <c r="F43" s="119"/>
      <c r="G43" s="119"/>
      <c r="H43" s="136"/>
      <c r="I43" s="119"/>
      <c r="J43" s="728"/>
      <c r="K43" s="728"/>
      <c r="L43" s="729"/>
      <c r="M43" s="729"/>
      <c r="N43" s="729"/>
      <c r="O43" s="729"/>
      <c r="P43" s="729"/>
      <c r="Q43" s="136"/>
      <c r="R43" s="119"/>
    </row>
    <row r="44" spans="1:23" s="140" customFormat="1" ht="7.5" customHeight="1">
      <c r="A44" s="186" t="s">
        <v>916</v>
      </c>
      <c r="B44" s="186"/>
      <c r="C44" s="186"/>
      <c r="D44" s="136"/>
      <c r="E44" s="136"/>
      <c r="F44" s="119"/>
      <c r="G44" s="119"/>
      <c r="H44" s="136"/>
      <c r="I44" s="119"/>
      <c r="J44" s="728"/>
      <c r="K44" s="728"/>
      <c r="L44" s="729"/>
      <c r="M44" s="729"/>
      <c r="N44" s="729"/>
      <c r="O44" s="729"/>
      <c r="P44" s="729"/>
      <c r="Q44" s="136"/>
      <c r="R44" s="119"/>
    </row>
    <row r="45" spans="1:23" s="140" customFormat="1" ht="9" customHeight="1">
      <c r="A45" s="730" t="s">
        <v>193</v>
      </c>
      <c r="B45" s="730"/>
      <c r="C45" s="730"/>
      <c r="D45" s="136"/>
      <c r="E45" s="136"/>
      <c r="F45" s="136"/>
      <c r="G45" s="136"/>
      <c r="H45" s="136"/>
      <c r="I45" s="119"/>
      <c r="J45" s="136"/>
      <c r="K45" s="136"/>
      <c r="L45" s="729"/>
      <c r="M45" s="729"/>
      <c r="N45" s="729"/>
      <c r="O45" s="729"/>
      <c r="P45" s="729"/>
      <c r="Q45" s="136"/>
      <c r="R45" s="119"/>
    </row>
    <row r="46" spans="1:23" s="140" customFormat="1" ht="9" customHeight="1">
      <c r="A46" s="117" t="s">
        <v>740</v>
      </c>
      <c r="B46" s="117"/>
      <c r="C46" s="117"/>
      <c r="D46" s="136"/>
      <c r="E46" s="136"/>
      <c r="F46" s="136"/>
      <c r="G46" s="136"/>
      <c r="H46" s="136"/>
      <c r="I46" s="119"/>
      <c r="J46" s="136"/>
      <c r="K46" s="136"/>
      <c r="L46" s="729"/>
      <c r="M46" s="729"/>
      <c r="N46" s="729"/>
      <c r="O46" s="729"/>
      <c r="P46" s="729"/>
      <c r="Q46" s="136"/>
      <c r="R46" s="119"/>
    </row>
    <row r="47" spans="1:23" ht="0.75" customHeight="1">
      <c r="A47" s="1628"/>
      <c r="B47" s="1628"/>
      <c r="C47" s="1628"/>
      <c r="D47" s="1628"/>
      <c r="E47" s="1628"/>
      <c r="F47" s="1628"/>
      <c r="G47" s="1628"/>
      <c r="H47" s="1628"/>
      <c r="I47" s="1628"/>
      <c r="J47" s="1628"/>
      <c r="K47" s="1628"/>
      <c r="L47" s="1628"/>
      <c r="M47" s="1628"/>
      <c r="N47" s="1628"/>
      <c r="O47" s="1628"/>
      <c r="P47" s="1628"/>
      <c r="Q47" s="1628"/>
      <c r="R47" s="45"/>
    </row>
    <row r="48" spans="1:23" ht="12" customHeight="1">
      <c r="D48" s="48"/>
      <c r="F48" s="48"/>
      <c r="G48" s="48"/>
      <c r="H48" s="48"/>
      <c r="I48" s="499"/>
      <c r="J48" s="48"/>
      <c r="K48" s="48"/>
      <c r="L48" s="48"/>
      <c r="M48" s="48"/>
      <c r="N48" s="48"/>
      <c r="O48" s="48"/>
      <c r="P48" s="48"/>
      <c r="Q48" s="48"/>
      <c r="R48" s="45"/>
    </row>
    <row r="49" spans="9:39">
      <c r="I49" s="499"/>
      <c r="M49" s="500"/>
      <c r="N49" s="500"/>
    </row>
    <row r="50" spans="9:39" ht="209.25" customHeight="1"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J50" s="1020"/>
      <c r="AK50" s="1020"/>
      <c r="AL50" s="1020"/>
    </row>
    <row r="51" spans="9:39">
      <c r="T51" s="1282"/>
      <c r="U51" s="1282"/>
      <c r="V51" s="1282"/>
      <c r="W51" s="1282"/>
      <c r="X51" s="1282"/>
      <c r="Y51" s="1282"/>
      <c r="Z51" s="1282"/>
      <c r="AA51" s="1282"/>
      <c r="AB51" s="1282"/>
      <c r="AC51" s="1282"/>
      <c r="AD51" s="1282"/>
      <c r="AE51" s="1282"/>
      <c r="AF51" s="1282"/>
      <c r="AG51" s="57"/>
      <c r="AH51" s="57"/>
      <c r="AI51" s="918"/>
      <c r="AJ51" s="918"/>
      <c r="AK51" s="918"/>
      <c r="AL51" s="918"/>
      <c r="AM51" s="883"/>
    </row>
    <row r="52" spans="9:39">
      <c r="T52" s="1282"/>
      <c r="U52" s="1282"/>
      <c r="V52" s="1282"/>
      <c r="W52" s="1282"/>
      <c r="X52" s="1282"/>
      <c r="Y52" s="1282"/>
      <c r="Z52" s="1282"/>
      <c r="AA52" s="1282"/>
      <c r="AB52" s="1282"/>
      <c r="AC52" s="1282"/>
      <c r="AD52" s="1282"/>
      <c r="AE52" s="1282"/>
      <c r="AF52" s="1282"/>
      <c r="AG52" s="57"/>
      <c r="AH52" s="1367"/>
      <c r="AI52" s="532"/>
    </row>
    <row r="53" spans="9:39">
      <c r="T53" s="1282"/>
      <c r="U53" s="1282"/>
      <c r="V53" s="1282"/>
      <c r="W53" s="1282"/>
      <c r="X53" s="1282"/>
      <c r="Y53" s="1282"/>
      <c r="Z53" s="1282"/>
      <c r="AA53" s="1282"/>
      <c r="AB53" s="1282"/>
      <c r="AC53" s="1282"/>
      <c r="AD53" s="1282"/>
      <c r="AE53" s="1282"/>
      <c r="AF53" s="1282"/>
      <c r="AG53" s="57"/>
      <c r="AH53" s="1367"/>
      <c r="AI53" s="532"/>
    </row>
    <row r="54" spans="9:39"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367"/>
      <c r="AI54" s="532"/>
    </row>
    <row r="55" spans="9:39"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367"/>
      <c r="AI55" s="532"/>
    </row>
    <row r="56" spans="9:39"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1367"/>
      <c r="AI56" s="532"/>
    </row>
    <row r="57" spans="9:39">
      <c r="AH57" s="532"/>
      <c r="AI57" s="532"/>
    </row>
    <row r="58" spans="9:39">
      <c r="AH58" s="532"/>
      <c r="AI58" s="532"/>
    </row>
    <row r="59" spans="9:39" ht="3" customHeight="1">
      <c r="AH59" s="532"/>
      <c r="AI59" s="532"/>
    </row>
    <row r="60" spans="9:39">
      <c r="AH60" s="532"/>
      <c r="AI60" s="532"/>
    </row>
    <row r="61" spans="9:39">
      <c r="AH61" s="532"/>
      <c r="AI61" s="532"/>
    </row>
    <row r="62" spans="9:39">
      <c r="AH62" s="532"/>
      <c r="AI62" s="532"/>
    </row>
    <row r="63" spans="9:39">
      <c r="AH63" s="532"/>
      <c r="AI63" s="532"/>
    </row>
    <row r="64" spans="9:39">
      <c r="AH64" s="532"/>
      <c r="AI64" s="532"/>
    </row>
    <row r="65" spans="34:39">
      <c r="AH65" s="532"/>
      <c r="AI65" s="532"/>
    </row>
    <row r="66" spans="34:39">
      <c r="AH66" s="532"/>
      <c r="AI66" s="532"/>
    </row>
    <row r="67" spans="34:39">
      <c r="AH67" s="532"/>
      <c r="AI67" s="532"/>
    </row>
    <row r="68" spans="34:39">
      <c r="AH68" s="532"/>
      <c r="AI68" s="532"/>
    </row>
    <row r="69" spans="34:39">
      <c r="AH69" s="532"/>
      <c r="AI69" s="532"/>
    </row>
    <row r="70" spans="34:39">
      <c r="AH70" s="532"/>
      <c r="AI70" s="532"/>
      <c r="AM70" s="340"/>
    </row>
    <row r="71" spans="34:39">
      <c r="AH71" s="532"/>
      <c r="AI71" s="532"/>
      <c r="AM71" s="340"/>
    </row>
    <row r="72" spans="34:39">
      <c r="AH72" s="532"/>
      <c r="AI72" s="532"/>
      <c r="AM72" s="340"/>
    </row>
    <row r="73" spans="34:39">
      <c r="AH73" s="532"/>
      <c r="AI73" s="532"/>
      <c r="AM73" s="340"/>
    </row>
    <row r="74" spans="34:39">
      <c r="AH74" s="532"/>
      <c r="AI74" s="532"/>
      <c r="AM74" s="340"/>
    </row>
    <row r="75" spans="34:39">
      <c r="AH75" s="532"/>
      <c r="AI75" s="532"/>
      <c r="AM75" s="340"/>
    </row>
    <row r="76" spans="34:39">
      <c r="AH76" s="532"/>
      <c r="AI76" s="532"/>
      <c r="AM76" s="340"/>
    </row>
    <row r="77" spans="34:39">
      <c r="AH77" s="532"/>
      <c r="AI77" s="532"/>
      <c r="AM77" s="340"/>
    </row>
    <row r="78" spans="34:39">
      <c r="AH78" s="532"/>
      <c r="AI78" s="532"/>
      <c r="AM78" s="340"/>
    </row>
    <row r="79" spans="34:39">
      <c r="AH79" s="532"/>
      <c r="AI79" s="532"/>
      <c r="AM79" s="340"/>
    </row>
    <row r="80" spans="34:39">
      <c r="AH80" s="532"/>
      <c r="AI80" s="532"/>
      <c r="AM80" s="340"/>
    </row>
    <row r="81" spans="34:39">
      <c r="AH81" s="532"/>
      <c r="AI81" s="532"/>
      <c r="AM81" s="340"/>
    </row>
    <row r="82" spans="34:39">
      <c r="AH82" s="532"/>
      <c r="AI82" s="532"/>
      <c r="AM82" s="340"/>
    </row>
    <row r="83" spans="34:39">
      <c r="AH83" s="532"/>
      <c r="AI83" s="532"/>
      <c r="AM83" s="340"/>
    </row>
    <row r="84" spans="34:39">
      <c r="AH84" s="532"/>
      <c r="AI84" s="532"/>
      <c r="AM84" s="340"/>
    </row>
    <row r="85" spans="34:39">
      <c r="AH85" s="532"/>
      <c r="AI85" s="532"/>
      <c r="AM85" s="340"/>
    </row>
    <row r="86" spans="34:39">
      <c r="AH86" s="532"/>
      <c r="AI86" s="532"/>
      <c r="AM86" s="340"/>
    </row>
    <row r="87" spans="34:39">
      <c r="AH87" s="532"/>
      <c r="AI87" s="532"/>
      <c r="AM87" s="340"/>
    </row>
    <row r="88" spans="34:39">
      <c r="AH88" s="532"/>
      <c r="AI88" s="532"/>
      <c r="AM88" s="340"/>
    </row>
    <row r="89" spans="34:39">
      <c r="AH89" s="532"/>
      <c r="AI89" s="532"/>
      <c r="AM89" s="340"/>
    </row>
    <row r="90" spans="34:39">
      <c r="AH90" s="532"/>
      <c r="AI90" s="532"/>
      <c r="AM90" s="340"/>
    </row>
    <row r="91" spans="34:39">
      <c r="AH91" s="532"/>
      <c r="AI91" s="532"/>
    </row>
    <row r="92" spans="34:39">
      <c r="AH92" s="532"/>
    </row>
    <row r="93" spans="34:39">
      <c r="AH93" s="532"/>
    </row>
    <row r="94" spans="34:39">
      <c r="AH94" s="532"/>
    </row>
    <row r="95" spans="34:39">
      <c r="AH95" s="532"/>
    </row>
    <row r="96" spans="34:39">
      <c r="AH96" s="532"/>
    </row>
    <row r="97" spans="34:34">
      <c r="AH97" s="532"/>
    </row>
    <row r="98" spans="34:34">
      <c r="AH98" s="532"/>
    </row>
  </sheetData>
  <mergeCells count="29">
    <mergeCell ref="P18:Q18"/>
    <mergeCell ref="P19:Q19"/>
    <mergeCell ref="P20:Q20"/>
    <mergeCell ref="P13:Q13"/>
    <mergeCell ref="P14:Q14"/>
    <mergeCell ref="P15:Q15"/>
    <mergeCell ref="P16:Q16"/>
    <mergeCell ref="P17:Q17"/>
    <mergeCell ref="P41:Q41"/>
    <mergeCell ref="P40:Q40"/>
    <mergeCell ref="P39:Q39"/>
    <mergeCell ref="P38:Q38"/>
    <mergeCell ref="P37:Q37"/>
    <mergeCell ref="P36:Q36"/>
    <mergeCell ref="P35:Q35"/>
    <mergeCell ref="P34:Q34"/>
    <mergeCell ref="P33:Q33"/>
    <mergeCell ref="P32:Q32"/>
    <mergeCell ref="P31:Q31"/>
    <mergeCell ref="P30:Q30"/>
    <mergeCell ref="P29:Q29"/>
    <mergeCell ref="P28:Q28"/>
    <mergeCell ref="P27:Q27"/>
    <mergeCell ref="P21:Q21"/>
    <mergeCell ref="P26:Q26"/>
    <mergeCell ref="P25:Q25"/>
    <mergeCell ref="P24:Q24"/>
    <mergeCell ref="P23:Q23"/>
    <mergeCell ref="P22:Q22"/>
  </mergeCells>
  <phoneticPr fontId="0" type="noConversion"/>
  <printOptions horizontalCentered="1" verticalCentered="1"/>
  <pageMargins left="0.5" right="0.5" top="0.75" bottom="0.75" header="0.3" footer="0.3"/>
  <pageSetup scale="93" orientation="portrait" horizontalDpi="300" verticalDpi="300" r:id="rId1"/>
  <headerFooter alignWithMargins="0"/>
  <rowBreaks count="1" manualBreakCount="1">
    <brk id="5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74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3.85546875" style="48" bestFit="1" customWidth="1"/>
    <col min="3" max="3" width="8" style="48" customWidth="1"/>
    <col min="4" max="4" width="5.7109375" style="48" customWidth="1"/>
    <col min="5" max="5" width="8" style="48" customWidth="1"/>
    <col min="6" max="6" width="5.7109375" style="48" customWidth="1"/>
    <col min="7" max="7" width="8" style="48" customWidth="1"/>
    <col min="8" max="8" width="4.28515625" style="48" customWidth="1"/>
    <col min="9" max="9" width="9.85546875" style="48" customWidth="1"/>
    <col min="10" max="10" width="5.7109375" style="14" customWidth="1"/>
    <col min="11" max="11" width="8" style="14" customWidth="1"/>
    <col min="12" max="12" width="6.140625" style="14" customWidth="1"/>
    <col min="13" max="13" width="10" style="14" customWidth="1"/>
    <col min="14" max="14" width="13.42578125" style="14" customWidth="1"/>
    <col min="15" max="15" width="4.28515625" style="48" customWidth="1"/>
    <col min="16" max="16" width="9.140625" style="353"/>
    <col min="17" max="16384" width="9.140625" style="48"/>
  </cols>
  <sheetData>
    <row r="1" spans="1:25" ht="9.9499999999999993" customHeight="1"/>
    <row r="2" spans="1:25" ht="12" customHeight="1">
      <c r="A2" s="45"/>
      <c r="B2" s="45"/>
      <c r="C2" s="45"/>
      <c r="D2" s="45"/>
      <c r="E2" s="45"/>
      <c r="F2" s="46"/>
      <c r="G2" s="46"/>
      <c r="H2" s="45"/>
      <c r="I2" s="45"/>
      <c r="J2" s="45"/>
      <c r="K2" s="45"/>
      <c r="L2" s="45"/>
      <c r="M2" s="45"/>
      <c r="N2" s="45"/>
      <c r="O2" s="129"/>
      <c r="P2" s="47"/>
    </row>
    <row r="3" spans="1:25" s="7" customFormat="1" ht="12.95" customHeight="1">
      <c r="A3" s="1656" t="s">
        <v>194</v>
      </c>
      <c r="B3" s="122"/>
      <c r="C3" s="122"/>
      <c r="D3" s="5"/>
      <c r="E3" s="5"/>
      <c r="F3" s="191"/>
      <c r="G3" s="191"/>
      <c r="H3" s="5"/>
      <c r="I3" s="5"/>
      <c r="J3" s="5"/>
      <c r="K3" s="5"/>
      <c r="L3" s="5"/>
      <c r="M3" s="5"/>
      <c r="N3" s="5"/>
      <c r="O3" s="326"/>
      <c r="P3" s="192"/>
    </row>
    <row r="4" spans="1:25" s="94" customFormat="1" ht="17.45" customHeight="1">
      <c r="A4" s="127" t="s">
        <v>182</v>
      </c>
      <c r="B4" s="127"/>
      <c r="C4" s="85"/>
      <c r="D4" s="88"/>
      <c r="E4" s="88"/>
      <c r="F4" s="85"/>
      <c r="G4" s="85"/>
      <c r="H4" s="88"/>
      <c r="I4" s="88"/>
      <c r="J4" s="88"/>
      <c r="K4" s="88"/>
      <c r="L4" s="88"/>
      <c r="M4" s="88"/>
      <c r="N4" s="88"/>
      <c r="O4" s="354"/>
      <c r="P4" s="93"/>
    </row>
    <row r="5" spans="1:25" ht="0.75" customHeight="1">
      <c r="A5" s="49"/>
      <c r="B5" s="49"/>
      <c r="C5" s="49"/>
      <c r="D5" s="50"/>
      <c r="E5" s="50"/>
      <c r="F5" s="49"/>
      <c r="G5" s="49"/>
      <c r="H5" s="50"/>
      <c r="I5" s="50"/>
      <c r="J5" s="50"/>
      <c r="K5" s="50"/>
      <c r="L5" s="50"/>
      <c r="M5" s="50"/>
      <c r="N5" s="50"/>
      <c r="O5" s="129"/>
      <c r="P5" s="47"/>
    </row>
    <row r="6" spans="1:25" ht="12" customHeight="1">
      <c r="A6" s="17" t="s">
        <v>195</v>
      </c>
      <c r="B6" s="17"/>
      <c r="C6" s="54"/>
      <c r="D6" s="45"/>
      <c r="E6" s="45"/>
      <c r="F6" s="54"/>
      <c r="G6" s="54"/>
      <c r="H6" s="45"/>
      <c r="I6" s="45"/>
      <c r="J6" s="45"/>
      <c r="K6" s="45"/>
      <c r="L6" s="45"/>
      <c r="M6" s="45"/>
      <c r="N6" s="45"/>
      <c r="O6" s="129"/>
      <c r="P6" s="47"/>
    </row>
    <row r="7" spans="1:25" ht="12" customHeight="1">
      <c r="A7" s="45"/>
      <c r="B7" s="45"/>
      <c r="C7" s="45"/>
      <c r="D7" s="129"/>
      <c r="E7" s="129"/>
      <c r="F7" s="129"/>
      <c r="G7" s="129"/>
      <c r="H7" s="129"/>
      <c r="I7" s="45"/>
      <c r="J7" s="21"/>
      <c r="K7" s="21"/>
      <c r="L7" s="21"/>
      <c r="M7" s="21"/>
      <c r="N7" s="20"/>
      <c r="O7" s="129"/>
      <c r="P7" s="47"/>
    </row>
    <row r="8" spans="1:25" ht="12" customHeight="1">
      <c r="A8" s="108"/>
      <c r="B8" s="108"/>
      <c r="C8" s="107" t="s">
        <v>196</v>
      </c>
      <c r="D8" s="107"/>
      <c r="E8" s="107"/>
      <c r="F8" s="107"/>
      <c r="G8" s="107"/>
      <c r="H8" s="109"/>
      <c r="I8" s="108"/>
      <c r="J8" s="163"/>
      <c r="K8" s="163"/>
      <c r="L8" s="148"/>
      <c r="M8" s="148"/>
      <c r="N8" s="106"/>
      <c r="O8" s="129"/>
      <c r="P8" s="47"/>
    </row>
    <row r="9" spans="1:25" ht="0.75" customHeight="1">
      <c r="A9" s="108"/>
      <c r="B9" s="108"/>
      <c r="C9" s="1657"/>
      <c r="D9" s="1657"/>
      <c r="E9" s="1657"/>
      <c r="F9" s="1657"/>
      <c r="G9" s="1657"/>
      <c r="H9" s="1657"/>
      <c r="I9" s="108"/>
      <c r="J9" s="163"/>
      <c r="K9" s="163"/>
      <c r="L9" s="148"/>
      <c r="M9" s="148"/>
      <c r="N9" s="106"/>
      <c r="O9" s="129"/>
      <c r="P9" s="47"/>
    </row>
    <row r="10" spans="1:25" ht="12" customHeight="1">
      <c r="A10" s="108"/>
      <c r="B10" s="108"/>
      <c r="C10" s="688" t="s">
        <v>185</v>
      </c>
      <c r="D10" s="688"/>
      <c r="E10" s="688" t="s">
        <v>186</v>
      </c>
      <c r="F10" s="688"/>
      <c r="G10" s="169"/>
      <c r="H10" s="437"/>
      <c r="I10" s="688" t="s">
        <v>744</v>
      </c>
      <c r="J10" s="688"/>
      <c r="K10" s="1939" t="s">
        <v>187</v>
      </c>
      <c r="L10" s="1939"/>
      <c r="M10" s="1344" t="s">
        <v>189</v>
      </c>
      <c r="N10" s="688"/>
      <c r="O10" s="129"/>
      <c r="P10" s="47"/>
    </row>
    <row r="11" spans="1:25" ht="12" customHeight="1">
      <c r="A11" s="106" t="s">
        <v>69</v>
      </c>
      <c r="B11" s="106"/>
      <c r="C11" s="688" t="s">
        <v>187</v>
      </c>
      <c r="D11" s="688"/>
      <c r="E11" s="688" t="s">
        <v>187</v>
      </c>
      <c r="F11" s="688"/>
      <c r="G11" s="688" t="s">
        <v>75</v>
      </c>
      <c r="H11" s="688"/>
      <c r="I11" s="688" t="s">
        <v>103</v>
      </c>
      <c r="J11" s="688"/>
      <c r="K11" s="1939" t="s">
        <v>104</v>
      </c>
      <c r="L11" s="1939"/>
      <c r="M11" s="1344" t="s">
        <v>192</v>
      </c>
      <c r="N11" s="688"/>
      <c r="O11" s="129"/>
      <c r="P11" s="47"/>
    </row>
    <row r="12" spans="1:25" ht="0.75" customHeight="1">
      <c r="A12" s="1635"/>
      <c r="B12" s="1635"/>
      <c r="C12" s="1635"/>
      <c r="D12" s="1635"/>
      <c r="E12" s="1635"/>
      <c r="F12" s="1637"/>
      <c r="G12" s="1637"/>
      <c r="H12" s="1637"/>
      <c r="I12" s="1637"/>
      <c r="J12" s="1637"/>
      <c r="K12" s="1637"/>
      <c r="L12" s="1637"/>
      <c r="M12" s="1637"/>
      <c r="N12" s="1637"/>
      <c r="O12" s="65"/>
      <c r="P12" s="47"/>
    </row>
    <row r="13" spans="1:25" ht="12" customHeight="1">
      <c r="A13" s="106">
        <v>1983</v>
      </c>
      <c r="B13" s="22"/>
      <c r="C13" s="1091">
        <v>10.01381336224231</v>
      </c>
      <c r="D13" s="1091"/>
      <c r="E13" s="1091">
        <v>20.729455216989834</v>
      </c>
      <c r="F13" s="1091"/>
      <c r="G13" s="1091">
        <v>10.404838519466963</v>
      </c>
      <c r="H13" s="1091"/>
      <c r="I13" s="1091">
        <v>-41.847826086956516</v>
      </c>
      <c r="J13" s="1091"/>
      <c r="K13" s="1938">
        <v>57.659013925479876</v>
      </c>
      <c r="L13" s="1938"/>
      <c r="M13" s="1091">
        <v>9.1424509019816913</v>
      </c>
      <c r="O13" s="129"/>
      <c r="P13" s="343"/>
      <c r="Q13" s="227"/>
      <c r="R13" s="227"/>
      <c r="S13" s="227"/>
      <c r="T13" s="227"/>
      <c r="U13" s="227"/>
      <c r="V13" s="227"/>
      <c r="W13" s="227"/>
      <c r="X13" s="227"/>
      <c r="Y13" s="227"/>
    </row>
    <row r="14" spans="1:25" ht="12" customHeight="1">
      <c r="A14" s="106">
        <v>1984</v>
      </c>
      <c r="B14" s="22"/>
      <c r="C14" s="1091">
        <v>-1.9258142251675991</v>
      </c>
      <c r="D14" s="1091"/>
      <c r="E14" s="1091">
        <v>-5.5712159622747333</v>
      </c>
      <c r="F14" s="1091"/>
      <c r="G14" s="1091">
        <v>-2.0669182952048781</v>
      </c>
      <c r="H14" s="1091"/>
      <c r="I14" s="1091">
        <v>406.55021834061137</v>
      </c>
      <c r="J14" s="1091"/>
      <c r="K14" s="1938">
        <v>-10.105939338697523</v>
      </c>
      <c r="L14" s="1938"/>
      <c r="M14" s="1091">
        <v>0.17686684424091936</v>
      </c>
      <c r="O14" s="129"/>
      <c r="P14" s="343"/>
      <c r="Q14" s="227"/>
      <c r="R14" s="227"/>
      <c r="S14" s="227"/>
      <c r="T14" s="227"/>
      <c r="U14" s="227"/>
      <c r="V14" s="227"/>
      <c r="W14" s="227"/>
      <c r="X14" s="227"/>
      <c r="Y14" s="227"/>
    </row>
    <row r="15" spans="1:25" ht="12" customHeight="1">
      <c r="A15" s="106">
        <v>1985</v>
      </c>
      <c r="B15" s="22"/>
      <c r="C15" s="1091">
        <v>-1.7346357755502084</v>
      </c>
      <c r="D15" s="1091"/>
      <c r="E15" s="1091">
        <v>-2.4285435478522466</v>
      </c>
      <c r="F15" s="1091"/>
      <c r="G15" s="1091">
        <v>-1.7605340526324564</v>
      </c>
      <c r="H15" s="1091"/>
      <c r="I15" s="1091">
        <v>8.405172413793105</v>
      </c>
      <c r="J15" s="1091"/>
      <c r="K15" s="1938">
        <v>-15.698468142944522</v>
      </c>
      <c r="L15" s="1938"/>
      <c r="M15" s="1091">
        <v>1.5177032802051293</v>
      </c>
      <c r="O15" s="129"/>
      <c r="P15" s="343"/>
      <c r="Q15" s="227"/>
      <c r="R15" s="227"/>
      <c r="S15" s="227"/>
      <c r="T15" s="227"/>
      <c r="U15" s="227"/>
      <c r="V15" s="227"/>
      <c r="W15" s="227"/>
      <c r="X15" s="227"/>
      <c r="Y15" s="227"/>
    </row>
    <row r="16" spans="1:25" ht="12" customHeight="1">
      <c r="A16" s="106">
        <v>1986</v>
      </c>
      <c r="B16" s="22"/>
      <c r="C16" s="1091">
        <v>-11.151112452899504</v>
      </c>
      <c r="D16" s="1091"/>
      <c r="E16" s="1091">
        <v>-16.668368458291315</v>
      </c>
      <c r="F16" s="1091"/>
      <c r="G16" s="1091">
        <v>-11.355629282640267</v>
      </c>
      <c r="H16" s="1091"/>
      <c r="I16" s="1091">
        <v>25.844930417495029</v>
      </c>
      <c r="J16" s="1091"/>
      <c r="K16" s="1938">
        <v>-35.200453945422581</v>
      </c>
      <c r="L16" s="1938"/>
      <c r="M16" s="1091">
        <v>-6.3034262298943711</v>
      </c>
      <c r="O16" s="129"/>
      <c r="P16" s="343"/>
      <c r="Q16" s="227"/>
      <c r="R16" s="227"/>
      <c r="S16" s="227"/>
      <c r="T16" s="227"/>
      <c r="U16" s="227"/>
      <c r="V16" s="227"/>
      <c r="W16" s="227"/>
      <c r="X16" s="227"/>
      <c r="Y16" s="227"/>
    </row>
    <row r="17" spans="1:25" ht="12" customHeight="1">
      <c r="A17" s="106">
        <v>1987</v>
      </c>
      <c r="B17" s="106"/>
      <c r="C17" s="1091">
        <v>6.1595115801587497</v>
      </c>
      <c r="D17" s="1091"/>
      <c r="E17" s="1091">
        <v>8.377100134641946</v>
      </c>
      <c r="F17" s="1091"/>
      <c r="G17" s="1091">
        <v>6.2367877540312255</v>
      </c>
      <c r="H17" s="1091"/>
      <c r="I17" s="1091">
        <v>19.139810426540272</v>
      </c>
      <c r="J17" s="1091"/>
      <c r="K17" s="1938">
        <v>-20.931606455436345</v>
      </c>
      <c r="L17" s="1938"/>
      <c r="M17" s="1091">
        <v>7.8811494055222253</v>
      </c>
      <c r="N17" s="322"/>
      <c r="O17" s="129"/>
      <c r="P17" s="343"/>
      <c r="Q17" s="227"/>
      <c r="R17" s="227"/>
      <c r="S17" s="227"/>
      <c r="T17" s="227"/>
      <c r="U17" s="227"/>
      <c r="V17" s="227"/>
      <c r="W17" s="227"/>
      <c r="X17" s="227"/>
      <c r="Y17" s="227"/>
    </row>
    <row r="18" spans="1:25" ht="12" customHeight="1">
      <c r="A18" s="106">
        <v>1988</v>
      </c>
      <c r="B18" s="106"/>
      <c r="C18" s="1091">
        <v>4.3907433845654875</v>
      </c>
      <c r="D18" s="1091"/>
      <c r="E18" s="1091">
        <v>11.489357952921274</v>
      </c>
      <c r="F18" s="1091"/>
      <c r="G18" s="1091">
        <v>4.6430919448531727</v>
      </c>
      <c r="H18" s="1091"/>
      <c r="I18" s="1091">
        <v>-18.036875708574495</v>
      </c>
      <c r="J18" s="1091"/>
      <c r="K18" s="1938">
        <v>14.57003244781645</v>
      </c>
      <c r="L18" s="1938"/>
      <c r="M18" s="1091">
        <v>3.9348071486617009</v>
      </c>
      <c r="N18" s="322"/>
      <c r="O18" s="129"/>
      <c r="P18" s="343"/>
      <c r="Q18" s="227"/>
      <c r="R18" s="227"/>
      <c r="S18" s="227"/>
      <c r="T18" s="227"/>
      <c r="U18" s="227"/>
      <c r="V18" s="227"/>
      <c r="W18" s="227"/>
      <c r="X18" s="227"/>
      <c r="Y18" s="227"/>
    </row>
    <row r="19" spans="1:25" ht="12" customHeight="1">
      <c r="A19" s="169">
        <v>1989</v>
      </c>
      <c r="B19" s="169"/>
      <c r="C19" s="1091">
        <v>7.2406041297234713</v>
      </c>
      <c r="D19" s="1091"/>
      <c r="E19" s="1091">
        <v>8.3633672575522446</v>
      </c>
      <c r="F19" s="1091"/>
      <c r="G19" s="1091">
        <v>7.2831285329855833</v>
      </c>
      <c r="H19" s="1091"/>
      <c r="I19" s="1091">
        <v>4.5307694672147569</v>
      </c>
      <c r="J19" s="1091"/>
      <c r="K19" s="1938">
        <v>60.178079183255484</v>
      </c>
      <c r="L19" s="1938"/>
      <c r="M19" s="1091">
        <v>2.7183195269448568</v>
      </c>
      <c r="N19" s="1162"/>
      <c r="O19" s="129"/>
      <c r="P19" s="343"/>
      <c r="Q19" s="227"/>
      <c r="R19" s="227"/>
      <c r="S19" s="227"/>
      <c r="T19" s="227"/>
      <c r="U19" s="227"/>
      <c r="V19" s="227"/>
      <c r="W19" s="227"/>
      <c r="X19" s="227"/>
      <c r="Y19" s="227"/>
    </row>
    <row r="20" spans="1:25" ht="12" customHeight="1">
      <c r="A20" s="1213">
        <v>35064</v>
      </c>
      <c r="B20" s="169"/>
      <c r="C20" s="1091">
        <v>0.86424150934278909</v>
      </c>
      <c r="D20" s="1091"/>
      <c r="E20" s="1091">
        <v>-3.2676551155782496</v>
      </c>
      <c r="F20" s="1091"/>
      <c r="G20" s="1091">
        <v>0.70617109353152685</v>
      </c>
      <c r="H20" s="1091"/>
      <c r="I20" s="1091">
        <v>17.798292926400826</v>
      </c>
      <c r="J20" s="1091"/>
      <c r="K20" s="1938">
        <v>22.518004181509511</v>
      </c>
      <c r="L20" s="1938"/>
      <c r="M20" s="1091">
        <v>-0.84015281045086709</v>
      </c>
      <c r="N20" s="1123"/>
      <c r="O20" s="129"/>
      <c r="P20" s="343"/>
      <c r="Q20" s="227"/>
      <c r="R20" s="227"/>
      <c r="S20" s="227"/>
      <c r="T20" s="227"/>
      <c r="U20" s="227"/>
      <c r="V20" s="227"/>
      <c r="W20" s="227"/>
      <c r="X20" s="227"/>
      <c r="Y20" s="227"/>
    </row>
    <row r="21" spans="1:25" ht="12" customHeight="1">
      <c r="A21" s="1213">
        <v>35430</v>
      </c>
      <c r="B21" s="169"/>
      <c r="C21" s="1091">
        <v>5.5258423981938698</v>
      </c>
      <c r="D21" s="1091"/>
      <c r="E21" s="1091">
        <v>7.5622991759270342</v>
      </c>
      <c r="F21" s="1091"/>
      <c r="G21" s="1091">
        <v>5.6006751949640554</v>
      </c>
      <c r="H21" s="1091"/>
      <c r="I21" s="1091">
        <v>6.0841952029597968</v>
      </c>
      <c r="J21" s="1091"/>
      <c r="K21" s="1938">
        <v>2.214469527565055</v>
      </c>
      <c r="L21" s="1938"/>
      <c r="M21" s="1091">
        <v>4.2107620988244276</v>
      </c>
      <c r="N21" s="1123"/>
      <c r="O21" s="129"/>
      <c r="P21" s="343"/>
      <c r="Q21" s="227"/>
      <c r="R21" s="227"/>
      <c r="S21" s="227"/>
      <c r="T21" s="227"/>
      <c r="U21" s="227"/>
      <c r="V21" s="227"/>
      <c r="W21" s="227"/>
      <c r="X21" s="227"/>
      <c r="Y21" s="227"/>
    </row>
    <row r="22" spans="1:25" ht="12" customHeight="1">
      <c r="A22" s="1213">
        <v>35795</v>
      </c>
      <c r="B22" s="169"/>
      <c r="C22" s="1091">
        <v>6.0761091915886745</v>
      </c>
      <c r="D22" s="1091"/>
      <c r="E22" s="1091">
        <v>1.7975747525704966</v>
      </c>
      <c r="F22" s="1091"/>
      <c r="G22" s="1091">
        <v>5.9159672116697593</v>
      </c>
      <c r="H22" s="1091"/>
      <c r="I22" s="1091">
        <v>0.15480930589699682</v>
      </c>
      <c r="J22" s="1091"/>
      <c r="K22" s="1938">
        <v>24.3149860352049</v>
      </c>
      <c r="L22" s="1938"/>
      <c r="M22" s="1091">
        <v>3.3107466500264637</v>
      </c>
      <c r="N22" s="1123"/>
      <c r="O22" s="129"/>
      <c r="P22" s="343"/>
      <c r="Q22" s="227"/>
      <c r="R22" s="227"/>
      <c r="S22" s="227"/>
      <c r="T22" s="227"/>
      <c r="U22" s="227"/>
      <c r="V22" s="227"/>
      <c r="W22" s="227"/>
      <c r="X22" s="227"/>
      <c r="Y22" s="227"/>
    </row>
    <row r="23" spans="1:25" ht="12" customHeight="1">
      <c r="A23" s="1213">
        <v>36160</v>
      </c>
      <c r="B23" s="169"/>
      <c r="C23" s="1091">
        <v>6.9471381285850731</v>
      </c>
      <c r="D23" s="1091"/>
      <c r="E23" s="1091">
        <v>18.526573909032251</v>
      </c>
      <c r="F23" s="1091"/>
      <c r="G23" s="1091">
        <v>7.3636942825823892</v>
      </c>
      <c r="H23" s="1091"/>
      <c r="I23" s="1091">
        <v>-5.6635690835234564</v>
      </c>
      <c r="J23" s="1091"/>
      <c r="K23" s="1938">
        <v>36.881582805208545</v>
      </c>
      <c r="L23" s="1938"/>
      <c r="M23" s="1091">
        <v>-0.175980191570968</v>
      </c>
      <c r="N23" s="1123"/>
      <c r="O23" s="129"/>
      <c r="P23" s="343"/>
      <c r="Q23" s="227"/>
      <c r="R23" s="227"/>
      <c r="S23" s="227"/>
      <c r="T23" s="227"/>
      <c r="U23" s="227"/>
      <c r="V23" s="227"/>
      <c r="W23" s="227"/>
      <c r="X23" s="227"/>
      <c r="Y23" s="227"/>
    </row>
    <row r="24" spans="1:25" ht="12" customHeight="1">
      <c r="A24" s="1213">
        <v>36525</v>
      </c>
      <c r="B24" s="169"/>
      <c r="C24" s="1091">
        <v>6.045627922468122</v>
      </c>
      <c r="D24" s="1091"/>
      <c r="E24" s="1091">
        <v>6.1311231796677301</v>
      </c>
      <c r="F24" s="1091"/>
      <c r="G24" s="1091">
        <v>6.0490232874391703</v>
      </c>
      <c r="H24" s="1091"/>
      <c r="I24" s="1091">
        <v>-3.4734838653862843</v>
      </c>
      <c r="J24" s="1091"/>
      <c r="K24" s="1938">
        <v>21.737105027843295</v>
      </c>
      <c r="L24" s="1938"/>
      <c r="M24" s="1091">
        <v>2.9532804657745437</v>
      </c>
      <c r="N24" s="1123"/>
      <c r="O24" s="129"/>
      <c r="P24" s="343"/>
      <c r="Q24" s="227"/>
      <c r="R24" s="227"/>
      <c r="S24" s="227"/>
      <c r="T24" s="227"/>
      <c r="U24" s="227"/>
      <c r="V24" s="227"/>
      <c r="W24" s="227"/>
      <c r="X24" s="227"/>
      <c r="Y24" s="227"/>
    </row>
    <row r="25" spans="1:25" ht="12" customHeight="1">
      <c r="A25" s="1213">
        <v>36891</v>
      </c>
      <c r="B25" s="169"/>
      <c r="C25" s="1091">
        <v>4.508582611806311E-2</v>
      </c>
      <c r="D25" s="1091"/>
      <c r="E25" s="1091">
        <v>-0.45091536393292442</v>
      </c>
      <c r="F25" s="1091"/>
      <c r="G25" s="1091">
        <v>2.5372348390262367E-2</v>
      </c>
      <c r="H25" s="1091"/>
      <c r="I25" s="1091">
        <v>5.4700262766586016</v>
      </c>
      <c r="J25" s="1091"/>
      <c r="K25" s="1938">
        <v>-2.1732837230317714</v>
      </c>
      <c r="L25" s="1938"/>
      <c r="M25" s="1091">
        <v>1.1359583206920654</v>
      </c>
      <c r="N25" s="1123"/>
      <c r="O25" s="129"/>
      <c r="P25" s="343"/>
      <c r="Q25" s="227"/>
      <c r="R25" s="227"/>
      <c r="S25" s="227"/>
      <c r="T25" s="227"/>
      <c r="U25" s="227"/>
      <c r="V25" s="227"/>
      <c r="W25" s="227"/>
      <c r="X25" s="227"/>
      <c r="Y25" s="227"/>
    </row>
    <row r="26" spans="1:25" ht="12" customHeight="1">
      <c r="A26" s="1213">
        <v>37256</v>
      </c>
      <c r="B26" s="169"/>
      <c r="C26" s="1091">
        <v>2.6998087454024766</v>
      </c>
      <c r="D26" s="1091"/>
      <c r="E26" s="1091">
        <v>3.4528888091836851</v>
      </c>
      <c r="F26" s="1091"/>
      <c r="G26" s="1091">
        <v>2.7295972548795122</v>
      </c>
      <c r="H26" s="1091"/>
      <c r="I26" s="1091">
        <v>1.0443222141536479</v>
      </c>
      <c r="J26" s="1091"/>
      <c r="K26" s="1938">
        <v>-9.839096726041884</v>
      </c>
      <c r="L26" s="1938"/>
      <c r="M26" s="1091">
        <v>4.4130672801888871</v>
      </c>
      <c r="N26" s="1123"/>
      <c r="O26" s="129"/>
      <c r="P26" s="343"/>
      <c r="Q26" s="227"/>
      <c r="R26" s="227"/>
      <c r="S26" s="227"/>
      <c r="T26" s="227"/>
      <c r="U26" s="227"/>
      <c r="V26" s="227"/>
      <c r="W26" s="227"/>
      <c r="X26" s="227"/>
      <c r="Y26" s="227"/>
    </row>
    <row r="27" spans="1:25" ht="12" customHeight="1">
      <c r="A27" s="1213">
        <v>37621</v>
      </c>
      <c r="B27" s="169"/>
      <c r="C27" s="1091">
        <v>-3.9652243307106039</v>
      </c>
      <c r="D27" s="1091"/>
      <c r="E27" s="1091">
        <v>-1.0242660244868973</v>
      </c>
      <c r="F27" s="1091"/>
      <c r="G27" s="1091">
        <v>-3.8480739978818845</v>
      </c>
      <c r="H27" s="1091"/>
      <c r="I27" s="1091">
        <v>11.330335492305554</v>
      </c>
      <c r="J27" s="1091"/>
      <c r="K27" s="1938">
        <v>-6.5422187321596876</v>
      </c>
      <c r="L27" s="1938"/>
      <c r="M27" s="1091">
        <v>-0.58178502636222484</v>
      </c>
      <c r="N27" s="1123"/>
      <c r="O27" s="129"/>
      <c r="P27" s="343"/>
      <c r="Q27" s="227"/>
      <c r="R27" s="227"/>
      <c r="S27" s="227"/>
      <c r="T27" s="227"/>
      <c r="U27" s="227"/>
      <c r="V27" s="227"/>
      <c r="W27" s="227"/>
      <c r="X27" s="227"/>
      <c r="Y27" s="227"/>
    </row>
    <row r="28" spans="1:25" ht="12" customHeight="1">
      <c r="A28" s="1213">
        <v>37986</v>
      </c>
      <c r="B28" s="169"/>
      <c r="C28" s="1091">
        <v>-6.4494271181458895E-2</v>
      </c>
      <c r="D28" s="1091"/>
      <c r="E28" s="1091">
        <v>6.9566605144259164</v>
      </c>
      <c r="F28" s="1091"/>
      <c r="G28" s="1091">
        <v>0.22340061437799985</v>
      </c>
      <c r="H28" s="1091"/>
      <c r="I28" s="1091">
        <v>1.7151078280336796</v>
      </c>
      <c r="J28" s="1091"/>
      <c r="K28" s="1938">
        <v>-3.8397097626148624</v>
      </c>
      <c r="L28" s="1938"/>
      <c r="M28" s="1091">
        <v>-1.1227139430697419</v>
      </c>
      <c r="N28" s="1123"/>
      <c r="O28" s="129"/>
      <c r="P28" s="343"/>
      <c r="Q28" s="227"/>
      <c r="R28" s="227"/>
      <c r="S28" s="227"/>
      <c r="T28" s="227"/>
      <c r="U28" s="227"/>
      <c r="V28" s="227"/>
      <c r="W28" s="227"/>
      <c r="X28" s="227"/>
      <c r="Y28" s="227"/>
    </row>
    <row r="29" spans="1:25" ht="12" customHeight="1">
      <c r="A29" s="1213">
        <v>38352</v>
      </c>
      <c r="B29" s="169"/>
      <c r="C29" s="1091">
        <v>10.808179328330091</v>
      </c>
      <c r="D29" s="1091"/>
      <c r="E29" s="1091">
        <v>8.9929406964549976</v>
      </c>
      <c r="F29" s="1091"/>
      <c r="G29" s="1091">
        <v>10.728746902102127</v>
      </c>
      <c r="H29" s="1091"/>
      <c r="I29" s="1091">
        <v>-0.92540601851487381</v>
      </c>
      <c r="J29" s="1091"/>
      <c r="K29" s="1938">
        <v>17.484895501221544</v>
      </c>
      <c r="L29" s="1938"/>
      <c r="M29" s="1091">
        <v>5.4894687670909992</v>
      </c>
      <c r="N29" s="1123"/>
      <c r="O29" s="129"/>
      <c r="P29" s="343"/>
      <c r="Q29" s="227"/>
      <c r="R29" s="227"/>
      <c r="S29" s="227"/>
      <c r="T29" s="227"/>
      <c r="U29" s="227"/>
      <c r="V29" s="227"/>
      <c r="W29" s="227"/>
      <c r="X29" s="227"/>
      <c r="Y29" s="227"/>
    </row>
    <row r="30" spans="1:25" ht="12" customHeight="1">
      <c r="A30" s="1213">
        <v>38717</v>
      </c>
      <c r="B30" s="169"/>
      <c r="C30" s="1091">
        <v>6.4756269627577634</v>
      </c>
      <c r="D30" s="1091"/>
      <c r="E30" s="1091">
        <v>6.1294510421617598</v>
      </c>
      <c r="F30" s="1091"/>
      <c r="G30" s="1091">
        <v>6.4607162314785915</v>
      </c>
      <c r="H30" s="1091"/>
      <c r="I30" s="1091">
        <v>-6.4594130160471552</v>
      </c>
      <c r="J30" s="1091"/>
      <c r="K30" s="1938">
        <v>23.244794994410945</v>
      </c>
      <c r="L30" s="1938"/>
      <c r="M30" s="1091">
        <v>6.7221959932932673</v>
      </c>
      <c r="N30" s="1123"/>
      <c r="O30" s="129"/>
      <c r="P30" s="343"/>
      <c r="Q30" s="227"/>
      <c r="R30" s="227"/>
      <c r="S30" s="227"/>
      <c r="T30" s="227"/>
      <c r="U30" s="227"/>
      <c r="V30" s="227"/>
      <c r="W30" s="227"/>
      <c r="X30" s="227"/>
      <c r="Y30" s="227"/>
    </row>
    <row r="31" spans="1:25" ht="12" customHeight="1">
      <c r="A31" s="1213">
        <v>39082</v>
      </c>
      <c r="B31" s="169"/>
      <c r="C31" s="1091">
        <v>-0.39905603569807546</v>
      </c>
      <c r="D31" s="1091"/>
      <c r="E31" s="1091">
        <v>-1.6012868742903752</v>
      </c>
      <c r="F31" s="1091"/>
      <c r="G31" s="1091">
        <v>-0.45067823292613829</v>
      </c>
      <c r="H31" s="1091"/>
      <c r="I31" s="1091">
        <v>-12.214027785535109</v>
      </c>
      <c r="J31" s="1091"/>
      <c r="K31" s="1938">
        <v>6.6674985096064621</v>
      </c>
      <c r="L31" s="1938"/>
      <c r="M31" s="1091">
        <v>-1.7767135504831</v>
      </c>
      <c r="N31" s="1123"/>
      <c r="O31" s="129"/>
      <c r="P31" s="343"/>
      <c r="Q31" s="227"/>
      <c r="R31" s="227"/>
      <c r="S31" s="227"/>
      <c r="T31" s="227"/>
      <c r="U31" s="227"/>
      <c r="V31" s="227"/>
      <c r="W31" s="227"/>
      <c r="X31" s="227"/>
      <c r="Y31" s="227"/>
    </row>
    <row r="32" spans="1:25" ht="12" customHeight="1">
      <c r="A32" s="1213">
        <v>39447</v>
      </c>
      <c r="B32" s="169"/>
      <c r="C32" s="1091">
        <v>-9.440692914021465</v>
      </c>
      <c r="D32" s="1091"/>
      <c r="E32" s="1091">
        <v>-20.727531074798943</v>
      </c>
      <c r="F32" s="1091"/>
      <c r="G32" s="1091">
        <v>-9.9197331944057439</v>
      </c>
      <c r="H32" s="1091"/>
      <c r="I32" s="1091">
        <v>22.544951590594753</v>
      </c>
      <c r="J32" s="1091"/>
      <c r="K32" s="1938">
        <v>-36.681140446365191</v>
      </c>
      <c r="L32" s="1938"/>
      <c r="M32" s="1091">
        <v>-1.8219417293932838</v>
      </c>
      <c r="N32" s="1123"/>
      <c r="O32" s="129"/>
      <c r="P32" s="343"/>
      <c r="Q32" s="227"/>
      <c r="R32" s="227"/>
      <c r="S32" s="227"/>
      <c r="T32" s="227"/>
      <c r="U32" s="227"/>
      <c r="V32" s="227"/>
      <c r="W32" s="227"/>
      <c r="X32" s="227"/>
      <c r="Y32" s="227"/>
    </row>
    <row r="33" spans="1:25" ht="12" customHeight="1">
      <c r="A33" s="1213">
        <v>39813</v>
      </c>
      <c r="B33" s="169"/>
      <c r="C33" s="1091">
        <v>-15.227303587866814</v>
      </c>
      <c r="D33" s="1091"/>
      <c r="E33" s="1091">
        <v>-28.843427778614739</v>
      </c>
      <c r="F33" s="1091"/>
      <c r="G33" s="1091">
        <v>-15.735867992113361</v>
      </c>
      <c r="H33" s="1091"/>
      <c r="I33" s="1091">
        <v>-7.1106094808126468</v>
      </c>
      <c r="J33" s="1091"/>
      <c r="K33" s="1938">
        <v>-49.32043134681863</v>
      </c>
      <c r="L33" s="1938"/>
      <c r="M33" s="1091">
        <v>-7.5091613352095905</v>
      </c>
      <c r="N33" s="1123"/>
      <c r="O33" s="129"/>
      <c r="P33" s="343"/>
      <c r="Q33" s="227"/>
      <c r="R33" s="227"/>
      <c r="S33" s="227"/>
      <c r="T33" s="227"/>
      <c r="U33" s="227"/>
      <c r="V33" s="227"/>
      <c r="W33" s="227"/>
      <c r="X33" s="227"/>
      <c r="Y33" s="227"/>
    </row>
    <row r="34" spans="1:25" ht="12" customHeight="1">
      <c r="A34" s="1213">
        <v>40178</v>
      </c>
      <c r="B34" s="169"/>
      <c r="C34" s="1091">
        <v>-26.571108595047143</v>
      </c>
      <c r="D34" s="1091"/>
      <c r="E34" s="1091">
        <v>-29.4629314015028</v>
      </c>
      <c r="F34" s="1091"/>
      <c r="G34" s="1091">
        <v>-26.662317323548347</v>
      </c>
      <c r="H34" s="1091"/>
      <c r="I34" s="1091">
        <v>7.4119076549210128</v>
      </c>
      <c r="J34" s="1091"/>
      <c r="K34" s="1938">
        <v>-40.148816164029412</v>
      </c>
      <c r="L34" s="1938"/>
      <c r="M34" s="1091">
        <v>-26.729538150802302</v>
      </c>
      <c r="N34" s="1123"/>
      <c r="O34" s="129"/>
      <c r="P34" s="343"/>
      <c r="Q34" s="227"/>
      <c r="R34" s="227"/>
      <c r="S34" s="227"/>
      <c r="T34" s="227"/>
      <c r="U34" s="227"/>
      <c r="V34" s="227"/>
      <c r="W34" s="227"/>
      <c r="X34" s="227"/>
      <c r="Y34" s="227"/>
    </row>
    <row r="35" spans="1:25" ht="12" customHeight="1">
      <c r="A35" s="1213">
        <v>40543</v>
      </c>
      <c r="B35" s="169"/>
      <c r="C35" s="1091">
        <v>-0.33290104690857358</v>
      </c>
      <c r="D35" s="1091"/>
      <c r="E35" s="1091">
        <v>-10.884828155050453</v>
      </c>
      <c r="F35" s="1091"/>
      <c r="G35" s="1091">
        <v>-0.65300182485762415</v>
      </c>
      <c r="H35" s="1091"/>
      <c r="I35" s="1091">
        <v>33.257918552036195</v>
      </c>
      <c r="J35" s="1091"/>
      <c r="K35" s="1938">
        <v>-1.6467600900698653</v>
      </c>
      <c r="L35" s="1938"/>
      <c r="M35" s="1091">
        <v>3.7172220518478571</v>
      </c>
      <c r="N35" s="1123"/>
      <c r="O35" s="129"/>
      <c r="P35" s="343"/>
      <c r="Q35" s="227"/>
      <c r="R35" s="227"/>
      <c r="S35" s="227"/>
      <c r="T35" s="227"/>
      <c r="U35" s="227"/>
      <c r="V35" s="227"/>
      <c r="W35" s="227"/>
      <c r="X35" s="227"/>
      <c r="Y35" s="227"/>
    </row>
    <row r="36" spans="1:25" ht="12" customHeight="1">
      <c r="A36" s="1213">
        <v>40908</v>
      </c>
      <c r="B36" s="169"/>
      <c r="C36" s="1091">
        <v>2.7031375168186544</v>
      </c>
      <c r="D36" s="1091"/>
      <c r="E36" s="1091">
        <v>-4.1315294190542806</v>
      </c>
      <c r="F36" s="1091"/>
      <c r="G36" s="1091">
        <v>2.5171562496501876</v>
      </c>
      <c r="H36" s="1091"/>
      <c r="I36" s="1091">
        <v>20.033955857385386</v>
      </c>
      <c r="J36" s="1091"/>
      <c r="K36" s="1938">
        <v>-3.5069970193224109</v>
      </c>
      <c r="L36" s="1938"/>
      <c r="M36" s="1091">
        <v>3.4456298250034934</v>
      </c>
      <c r="N36" s="1123"/>
      <c r="O36" s="129"/>
      <c r="P36" s="343"/>
      <c r="Q36" s="227"/>
      <c r="R36" s="227"/>
      <c r="S36" s="227"/>
      <c r="T36" s="227"/>
      <c r="U36" s="227"/>
      <c r="V36" s="227"/>
      <c r="W36" s="227"/>
      <c r="X36" s="227"/>
      <c r="Y36" s="227"/>
    </row>
    <row r="37" spans="1:25" ht="12" customHeight="1">
      <c r="A37" s="1213">
        <v>41274</v>
      </c>
      <c r="B37" s="169"/>
      <c r="C37" s="1091">
        <v>8.7649705943395837</v>
      </c>
      <c r="D37" s="1091"/>
      <c r="E37" s="1091">
        <v>5.9399523538768983</v>
      </c>
      <c r="F37" s="1091"/>
      <c r="G37" s="1091">
        <v>8.6930832646881626</v>
      </c>
      <c r="H37" s="1091"/>
      <c r="I37" s="1091">
        <v>23.691654879773694</v>
      </c>
      <c r="J37" s="1091"/>
      <c r="K37" s="1938">
        <v>7.5536824408230396</v>
      </c>
      <c r="L37" s="1938"/>
      <c r="M37" s="1091">
        <v>9.9132493221975704</v>
      </c>
      <c r="N37" s="1123"/>
      <c r="O37" s="129"/>
      <c r="P37" s="343"/>
      <c r="Q37" s="227"/>
      <c r="R37" s="227"/>
      <c r="S37" s="227"/>
      <c r="T37" s="227"/>
      <c r="U37" s="227"/>
      <c r="V37" s="227"/>
      <c r="W37" s="227"/>
      <c r="X37" s="227"/>
      <c r="Y37" s="227"/>
    </row>
    <row r="38" spans="1:25" ht="11.25" customHeight="1">
      <c r="A38" s="1213">
        <v>41639</v>
      </c>
      <c r="B38" s="169"/>
      <c r="C38" s="1091">
        <v>4.0093000706653781</v>
      </c>
      <c r="D38" s="1091"/>
      <c r="E38" s="1091">
        <v>9.2360627652452685</v>
      </c>
      <c r="F38" s="1091"/>
      <c r="G38" s="1091">
        <v>4.1389349126762953</v>
      </c>
      <c r="H38" s="1091"/>
      <c r="I38" s="1091">
        <v>-4.5168667810177254</v>
      </c>
      <c r="J38" s="1091"/>
      <c r="K38" s="1938">
        <v>2.9249252142536486</v>
      </c>
      <c r="L38" s="1938"/>
      <c r="M38" s="1091">
        <v>2.7126117797017013</v>
      </c>
      <c r="N38" s="1123"/>
      <c r="O38" s="129"/>
      <c r="P38" s="343"/>
      <c r="Q38" s="227"/>
      <c r="R38" s="227"/>
      <c r="S38" s="227"/>
      <c r="T38" s="227"/>
      <c r="U38" s="227"/>
      <c r="V38" s="227"/>
      <c r="W38" s="227"/>
      <c r="X38" s="227"/>
      <c r="Y38" s="227"/>
    </row>
    <row r="39" spans="1:25" ht="11.25" customHeight="1">
      <c r="A39" s="1213">
        <v>42004</v>
      </c>
      <c r="B39" s="169"/>
      <c r="C39" s="1091">
        <v>8.7777095484810275</v>
      </c>
      <c r="D39" s="1091"/>
      <c r="E39" s="1091">
        <v>8.9952120673748581</v>
      </c>
      <c r="F39" s="1091"/>
      <c r="G39" s="1091">
        <v>8.7833681115087927</v>
      </c>
      <c r="H39" s="1091"/>
      <c r="I39" s="1091">
        <v>-16.347305389221557</v>
      </c>
      <c r="J39" s="1091"/>
      <c r="K39" s="1938">
        <v>15.869247996633407</v>
      </c>
      <c r="L39" s="1938"/>
      <c r="M39" s="1091">
        <v>7.4714192394228052</v>
      </c>
      <c r="N39" s="1123"/>
      <c r="O39" s="129"/>
      <c r="P39" s="343"/>
      <c r="Q39" s="227"/>
      <c r="R39" s="227"/>
      <c r="S39" s="227"/>
      <c r="T39" s="227"/>
      <c r="U39" s="227"/>
      <c r="V39" s="227"/>
      <c r="W39" s="227"/>
      <c r="X39" s="227"/>
      <c r="Y39" s="227"/>
    </row>
    <row r="40" spans="1:25" ht="11.25" customHeight="1">
      <c r="A40" s="1213">
        <v>42369</v>
      </c>
      <c r="B40" s="169"/>
      <c r="C40" s="1091">
        <v>3.7138238193935358</v>
      </c>
      <c r="D40" s="1091"/>
      <c r="E40" s="1091">
        <v>2.2644405537832979</v>
      </c>
      <c r="F40" s="1091"/>
      <c r="G40" s="1091">
        <v>3.6760431168928909</v>
      </c>
      <c r="H40" s="1091"/>
      <c r="I40" s="1091">
        <v>-6.9434502505368645</v>
      </c>
      <c r="J40" s="1091"/>
      <c r="K40" s="1938">
        <v>34.406956254828813</v>
      </c>
      <c r="L40" s="1938"/>
      <c r="M40" s="1091">
        <v>-0.30035098584035858</v>
      </c>
      <c r="N40" s="1123"/>
      <c r="O40" s="129"/>
      <c r="P40" s="343"/>
      <c r="Q40" s="227"/>
      <c r="R40" s="227"/>
      <c r="S40" s="227"/>
      <c r="T40" s="227"/>
      <c r="U40" s="227"/>
      <c r="V40" s="227"/>
      <c r="W40" s="227"/>
      <c r="X40" s="227"/>
      <c r="Y40" s="227"/>
    </row>
    <row r="41" spans="1:25" ht="0.7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362"/>
      <c r="K41" s="362"/>
      <c r="L41" s="362"/>
      <c r="M41" s="362"/>
      <c r="N41" s="621"/>
      <c r="O41" s="1368"/>
      <c r="P41" s="47"/>
    </row>
    <row r="42" spans="1:25" s="140" customFormat="1" ht="9" customHeight="1">
      <c r="A42" s="117" t="s">
        <v>197</v>
      </c>
      <c r="B42" s="117"/>
      <c r="C42" s="117"/>
      <c r="D42" s="120"/>
      <c r="E42" s="120"/>
      <c r="F42" s="120"/>
      <c r="G42" s="120"/>
      <c r="H42" s="120"/>
      <c r="I42" s="120"/>
      <c r="J42" s="731"/>
      <c r="K42" s="731"/>
      <c r="L42" s="731"/>
      <c r="M42" s="731"/>
      <c r="N42" s="731"/>
      <c r="O42" s="178"/>
      <c r="P42" s="732"/>
    </row>
    <row r="43" spans="1:25" ht="0.75" customHeight="1">
      <c r="A43" s="1658"/>
      <c r="B43" s="1658"/>
      <c r="C43" s="1658"/>
      <c r="D43" s="1620"/>
      <c r="E43" s="1620"/>
      <c r="F43" s="1620"/>
      <c r="G43" s="1620"/>
      <c r="H43" s="1620"/>
      <c r="I43" s="1620"/>
      <c r="J43" s="1659"/>
      <c r="K43" s="1659"/>
      <c r="L43" s="1659"/>
      <c r="M43" s="1659"/>
      <c r="N43" s="1659"/>
      <c r="O43" s="171"/>
      <c r="P43" s="47"/>
    </row>
    <row r="44" spans="1:25" ht="12" customHeight="1">
      <c r="A44" s="160"/>
      <c r="B44" s="160"/>
      <c r="C44" s="160"/>
      <c r="D44" s="45"/>
      <c r="E44" s="45"/>
      <c r="F44" s="45"/>
      <c r="G44" s="45"/>
      <c r="H44" s="45"/>
      <c r="I44" s="45"/>
      <c r="J44" s="21"/>
      <c r="K44" s="21"/>
      <c r="L44" s="21"/>
      <c r="M44" s="21"/>
      <c r="N44" s="21"/>
      <c r="O44" s="129"/>
      <c r="P44" s="47"/>
    </row>
    <row r="45" spans="1:25" ht="12" customHeight="1">
      <c r="A45" s="160"/>
      <c r="B45" s="160"/>
      <c r="C45" s="160"/>
      <c r="D45" s="45"/>
      <c r="E45" s="45"/>
      <c r="F45" s="45"/>
      <c r="G45" s="45"/>
      <c r="H45" s="45"/>
      <c r="I45" s="45"/>
      <c r="J45" s="21"/>
      <c r="K45" s="21"/>
      <c r="L45" s="21"/>
      <c r="M45" s="21"/>
      <c r="N45" s="21"/>
      <c r="O45" s="45"/>
      <c r="P45" s="47"/>
    </row>
    <row r="46" spans="1:25">
      <c r="A46" s="54"/>
      <c r="B46" s="54"/>
      <c r="C46" s="54"/>
      <c r="D46" s="45"/>
      <c r="E46" s="45"/>
      <c r="F46" s="45"/>
      <c r="G46" s="45"/>
      <c r="H46" s="45"/>
      <c r="I46" s="45"/>
      <c r="J46" s="21"/>
      <c r="K46" s="21"/>
      <c r="L46" s="21"/>
      <c r="M46" s="21"/>
      <c r="N46" s="21"/>
      <c r="O46" s="45"/>
      <c r="P46" s="47"/>
    </row>
    <row r="47" spans="1:25">
      <c r="A47" s="45"/>
      <c r="B47" s="45"/>
      <c r="C47" s="45"/>
      <c r="D47" s="45"/>
      <c r="E47" s="45"/>
      <c r="F47" s="45"/>
      <c r="G47" s="45"/>
      <c r="H47" s="45"/>
      <c r="I47" s="45"/>
      <c r="J47" s="21"/>
      <c r="K47" s="21"/>
      <c r="L47" s="21"/>
      <c r="M47" s="21"/>
      <c r="N47" s="21"/>
      <c r="O47" s="45"/>
      <c r="P47" s="47"/>
    </row>
    <row r="48" spans="1:25">
      <c r="A48" s="45"/>
      <c r="B48" s="45"/>
      <c r="C48" s="45"/>
      <c r="D48" s="45"/>
      <c r="E48" s="45"/>
      <c r="F48" s="45"/>
      <c r="G48" s="45"/>
      <c r="H48" s="45"/>
      <c r="I48" s="45"/>
      <c r="J48" s="21"/>
      <c r="K48" s="21"/>
      <c r="L48" s="21"/>
      <c r="M48" s="21"/>
      <c r="N48" s="21"/>
      <c r="O48" s="45"/>
      <c r="P48" s="47"/>
    </row>
    <row r="49" spans="1:16">
      <c r="A49" s="45"/>
      <c r="B49" s="45"/>
      <c r="C49" s="45"/>
      <c r="D49" s="45"/>
      <c r="E49" s="45"/>
      <c r="F49" s="45"/>
      <c r="G49" s="45"/>
      <c r="H49" s="45"/>
      <c r="I49" s="45"/>
      <c r="J49" s="21"/>
      <c r="K49" s="21"/>
      <c r="L49" s="21"/>
      <c r="M49" s="21"/>
      <c r="N49" s="21"/>
      <c r="O49" s="45"/>
      <c r="P49" s="47"/>
    </row>
    <row r="74" ht="9.75" customHeight="1"/>
  </sheetData>
  <mergeCells count="30">
    <mergeCell ref="K38:L38"/>
    <mergeCell ref="K39:L39"/>
    <mergeCell ref="K40:L40"/>
    <mergeCell ref="K33:L33"/>
    <mergeCell ref="K34:L34"/>
    <mergeCell ref="K35:L35"/>
    <mergeCell ref="K36:L36"/>
    <mergeCell ref="K37:L37"/>
    <mergeCell ref="K11:L11"/>
    <mergeCell ref="K10:L10"/>
    <mergeCell ref="K20:L20"/>
    <mergeCell ref="K21:L21"/>
    <mergeCell ref="K22:L22"/>
    <mergeCell ref="K13:L13"/>
    <mergeCell ref="K14:L14"/>
    <mergeCell ref="K15:L15"/>
    <mergeCell ref="K16:L16"/>
    <mergeCell ref="K17:L17"/>
    <mergeCell ref="K18:L18"/>
    <mergeCell ref="K19:L19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</mergeCells>
  <phoneticPr fontId="0" type="noConversion"/>
  <printOptions horizontalCentered="1" verticalCentered="1"/>
  <pageMargins left="0.5" right="0.5" top="0.75" bottom="0.75" header="0.3" footer="0.3"/>
  <pageSetup scale="9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W83"/>
  <sheetViews>
    <sheetView showGridLines="0" zoomScaleNormal="100" zoomScaleSheetLayoutView="100" workbookViewId="0"/>
  </sheetViews>
  <sheetFormatPr defaultColWidth="9.140625" defaultRowHeight="12.75"/>
  <cols>
    <col min="1" max="1" width="25.28515625" style="48" customWidth="1"/>
    <col min="2" max="2" width="9.7109375" style="48" hidden="1" customWidth="1"/>
    <col min="3" max="3" width="9.5703125" style="48" hidden="1" customWidth="1"/>
    <col min="4" max="5" width="9.42578125" style="48" hidden="1" customWidth="1"/>
    <col min="6" max="10" width="10.28515625" style="48" hidden="1" customWidth="1"/>
    <col min="11" max="11" width="11" style="48" hidden="1" customWidth="1"/>
    <col min="12" max="13" width="10.28515625" style="48" hidden="1" customWidth="1"/>
    <col min="14" max="15" width="10.28515625" style="340" hidden="1" customWidth="1"/>
    <col min="16" max="17" width="10.28515625" style="340" customWidth="1"/>
    <col min="18" max="21" width="10.28515625" style="48" customWidth="1"/>
    <col min="22" max="22" width="10.28515625" style="57" customWidth="1"/>
    <col min="23" max="24" width="10.28515625" style="48" customWidth="1"/>
    <col min="25" max="25" width="5.140625" style="14" customWidth="1"/>
    <col min="26" max="26" width="20.85546875" style="228" customWidth="1"/>
    <col min="27" max="16384" width="9.140625" style="48"/>
  </cols>
  <sheetData>
    <row r="1" spans="1:28" ht="9.9499999999999993" customHeight="1"/>
    <row r="2" spans="1:28" ht="12" customHeight="1"/>
    <row r="3" spans="1:28" s="7" customFormat="1" ht="12.95" customHeight="1">
      <c r="A3" s="1640" t="s">
        <v>198</v>
      </c>
      <c r="B3" s="350"/>
      <c r="C3" s="350"/>
      <c r="D3" s="350"/>
      <c r="E3" s="350"/>
      <c r="F3" s="350"/>
      <c r="G3" s="350"/>
      <c r="H3" s="350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1295"/>
      <c r="W3" s="576"/>
      <c r="X3" s="576"/>
      <c r="Y3" s="576"/>
      <c r="Z3" s="597"/>
    </row>
    <row r="4" spans="1:28" s="94" customFormat="1" ht="17.45" customHeight="1">
      <c r="A4" s="1761" t="s">
        <v>199</v>
      </c>
      <c r="B4" s="733"/>
      <c r="C4" s="733"/>
      <c r="D4" s="733"/>
      <c r="E4" s="733"/>
      <c r="F4" s="733"/>
      <c r="G4" s="733"/>
      <c r="H4" s="733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1561"/>
      <c r="W4" s="616"/>
      <c r="X4" s="616"/>
      <c r="Y4" s="616"/>
      <c r="Z4" s="602"/>
    </row>
    <row r="5" spans="1:28" ht="0.75" customHeight="1">
      <c r="A5" s="617"/>
      <c r="B5" s="617"/>
      <c r="C5" s="617"/>
      <c r="D5" s="617"/>
      <c r="E5" s="617"/>
      <c r="F5" s="617"/>
      <c r="G5" s="617"/>
      <c r="H5" s="617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594"/>
    </row>
    <row r="6" spans="1:28" ht="12" customHeight="1">
      <c r="A6" s="288" t="s">
        <v>183</v>
      </c>
      <c r="B6" s="288"/>
      <c r="C6" s="288"/>
      <c r="D6" s="288"/>
      <c r="E6" s="288"/>
      <c r="F6" s="288"/>
      <c r="G6" s="288"/>
      <c r="H6" s="288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1562"/>
      <c r="W6" s="416"/>
      <c r="X6" s="416"/>
      <c r="Y6" s="416"/>
      <c r="Z6" s="226"/>
    </row>
    <row r="7" spans="1:28" ht="12" customHeight="1">
      <c r="A7" s="639"/>
      <c r="B7" s="639"/>
      <c r="C7" s="639"/>
      <c r="D7" s="639"/>
      <c r="E7" s="639"/>
      <c r="F7" s="639"/>
      <c r="G7" s="639"/>
      <c r="H7" s="639"/>
      <c r="I7" s="639"/>
      <c r="J7" s="639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1563"/>
      <c r="W7" s="734"/>
      <c r="X7" s="220" t="s">
        <v>200</v>
      </c>
      <c r="Y7" s="220"/>
      <c r="Z7" s="226"/>
    </row>
    <row r="8" spans="1:28" ht="12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229"/>
      <c r="L8" s="322"/>
      <c r="M8" s="322"/>
      <c r="N8" s="113"/>
      <c r="O8" s="113"/>
      <c r="P8" s="113"/>
      <c r="Q8" s="113"/>
      <c r="R8" s="322"/>
      <c r="S8" s="322"/>
      <c r="T8" s="322"/>
      <c r="U8" s="322"/>
      <c r="V8" s="1162"/>
      <c r="W8" s="1755" t="s">
        <v>747</v>
      </c>
      <c r="X8" s="220" t="s">
        <v>114</v>
      </c>
      <c r="Y8" s="220"/>
      <c r="Z8" s="226"/>
    </row>
    <row r="9" spans="1:28" s="4" customFormat="1" ht="12" customHeight="1">
      <c r="A9" s="286" t="s">
        <v>201</v>
      </c>
      <c r="B9" s="1564">
        <v>34700</v>
      </c>
      <c r="C9" s="1564">
        <v>35065</v>
      </c>
      <c r="D9" s="1564">
        <v>35431</v>
      </c>
      <c r="E9" s="1564">
        <v>35796</v>
      </c>
      <c r="F9" s="1564">
        <v>36161</v>
      </c>
      <c r="G9" s="1564">
        <v>36526</v>
      </c>
      <c r="H9" s="1564">
        <v>36892</v>
      </c>
      <c r="I9" s="1564">
        <v>37257</v>
      </c>
      <c r="J9" s="1564">
        <v>37622</v>
      </c>
      <c r="K9" s="1564">
        <v>37987</v>
      </c>
      <c r="L9" s="1564">
        <v>38353</v>
      </c>
      <c r="M9" s="1564">
        <v>38718</v>
      </c>
      <c r="N9" s="1564">
        <v>39083</v>
      </c>
      <c r="O9" s="1564">
        <v>39448</v>
      </c>
      <c r="P9" s="1564">
        <v>39814</v>
      </c>
      <c r="Q9" s="1564">
        <v>40179</v>
      </c>
      <c r="R9" s="1754">
        <v>40544</v>
      </c>
      <c r="S9" s="1754">
        <v>40909</v>
      </c>
      <c r="T9" s="1754">
        <v>41275</v>
      </c>
      <c r="U9" s="1754">
        <v>41640</v>
      </c>
      <c r="V9" s="1790">
        <v>2015</v>
      </c>
      <c r="W9" s="1756" t="s">
        <v>114</v>
      </c>
      <c r="X9" s="422" t="s">
        <v>202</v>
      </c>
      <c r="Y9" s="735"/>
      <c r="Z9" s="619"/>
    </row>
    <row r="10" spans="1:28" s="4" customFormat="1" ht="0.75" customHeight="1">
      <c r="A10" s="1642"/>
      <c r="B10" s="1642"/>
      <c r="C10" s="1642"/>
      <c r="D10" s="1642"/>
      <c r="E10" s="1642"/>
      <c r="F10" s="1642"/>
      <c r="G10" s="1642"/>
      <c r="H10" s="1642"/>
      <c r="I10" s="1744"/>
      <c r="J10" s="1744"/>
      <c r="K10" s="1745"/>
      <c r="L10" s="1746"/>
      <c r="M10" s="1746"/>
      <c r="N10" s="1744"/>
      <c r="O10" s="1642"/>
      <c r="P10" s="1642"/>
      <c r="Q10" s="1642"/>
      <c r="R10" s="1642"/>
      <c r="S10" s="1642"/>
      <c r="T10" s="1642"/>
      <c r="U10" s="1642"/>
      <c r="V10" s="1642"/>
      <c r="W10" s="1642"/>
      <c r="X10" s="1642"/>
      <c r="Y10" s="1642"/>
      <c r="Z10" s="619"/>
    </row>
    <row r="11" spans="1:28" s="4" customFormat="1" ht="12" customHeight="1">
      <c r="A11" s="1306" t="s">
        <v>75</v>
      </c>
      <c r="B11" s="1741">
        <v>83016.596999999907</v>
      </c>
      <c r="C11" s="1741">
        <v>87638.618000000002</v>
      </c>
      <c r="D11" s="1741">
        <v>92724.623999999996</v>
      </c>
      <c r="E11" s="1741">
        <v>99153.186999999976</v>
      </c>
      <c r="F11" s="1741">
        <v>104074.36800000002</v>
      </c>
      <c r="G11" s="1741">
        <v>105194.56</v>
      </c>
      <c r="H11" s="1741">
        <v>109318.14300000001</v>
      </c>
      <c r="I11" s="1741">
        <v>104950.467</v>
      </c>
      <c r="J11" s="1741">
        <v>108749.37300069592</v>
      </c>
      <c r="K11" s="1741">
        <v>114896.38478388486</v>
      </c>
      <c r="L11" s="1741">
        <v>122336.78817579545</v>
      </c>
      <c r="M11" s="1741">
        <v>121848.3842658527</v>
      </c>
      <c r="N11" s="1741">
        <v>110345.00510446719</v>
      </c>
      <c r="O11" s="1741">
        <v>93543.6688294224</v>
      </c>
      <c r="P11" s="1741">
        <v>68685.812968560989</v>
      </c>
      <c r="Q11" s="1741">
        <v>68458.642026194691</v>
      </c>
      <c r="R11" s="1741">
        <v>70308.520854960094</v>
      </c>
      <c r="S11" s="1741">
        <v>76471.70299962844</v>
      </c>
      <c r="T11" s="1741">
        <v>79537.659003237859</v>
      </c>
      <c r="U11" s="1742">
        <v>86519.237046938855</v>
      </c>
      <c r="V11" s="1742">
        <v>89732.412584624981</v>
      </c>
      <c r="W11" s="1743">
        <v>80513.906497878052</v>
      </c>
      <c r="X11" s="1565"/>
      <c r="Y11" s="1201"/>
      <c r="Z11" s="1757"/>
    </row>
    <row r="12" spans="1:28" s="4" customFormat="1" ht="0.7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 t="e">
        <v>#N/A</v>
      </c>
      <c r="S12" s="283" t="e">
        <v>#N/A</v>
      </c>
      <c r="T12" s="283" t="e">
        <v>#N/A</v>
      </c>
      <c r="U12" s="283" t="e">
        <v>#N/A</v>
      </c>
      <c r="V12" s="283">
        <v>89732.412584624981</v>
      </c>
      <c r="W12" s="283" t="e">
        <v>#N/A</v>
      </c>
      <c r="X12" s="283"/>
      <c r="Y12" s="737"/>
      <c r="Z12" s="619"/>
    </row>
    <row r="13" spans="1:28" s="3" customFormat="1" ht="12" customHeight="1">
      <c r="A13" s="286" t="s">
        <v>203</v>
      </c>
      <c r="B13" s="1565">
        <v>28942.715008964573</v>
      </c>
      <c r="C13" s="1565">
        <v>31516.260150736656</v>
      </c>
      <c r="D13" s="1565">
        <v>31071.910858110772</v>
      </c>
      <c r="E13" s="1565">
        <v>34153.27977122234</v>
      </c>
      <c r="F13" s="1565">
        <v>34730.390992376859</v>
      </c>
      <c r="G13" s="1565">
        <v>33416.92956247439</v>
      </c>
      <c r="H13" s="1565">
        <v>34169.295336614239</v>
      </c>
      <c r="I13" s="1565">
        <v>36607.309429045425</v>
      </c>
      <c r="J13" s="1565">
        <v>37652.820810265286</v>
      </c>
      <c r="K13" s="1565">
        <v>40051.338663485913</v>
      </c>
      <c r="L13" s="1565">
        <v>45298.503918862567</v>
      </c>
      <c r="M13" s="1565">
        <v>40857.946351164013</v>
      </c>
      <c r="N13" s="1565">
        <v>31209.102483250361</v>
      </c>
      <c r="O13" s="1565">
        <v>21577.286052105264</v>
      </c>
      <c r="P13" s="1565">
        <v>16673.648374230947</v>
      </c>
      <c r="Q13" s="1565">
        <v>14933.970331649971</v>
      </c>
      <c r="R13" s="1565">
        <v>15787.850298722315</v>
      </c>
      <c r="S13" s="1565">
        <v>19624.467019579602</v>
      </c>
      <c r="T13" s="1565">
        <v>22990.228067225864</v>
      </c>
      <c r="U13" s="1565">
        <v>22516.204545139881</v>
      </c>
      <c r="V13" s="1565">
        <v>24697.793658815062</v>
      </c>
      <c r="W13" s="1554">
        <v>21123.308717896543</v>
      </c>
      <c r="X13" s="1555">
        <v>26.235602812854758</v>
      </c>
      <c r="Y13" s="286"/>
      <c r="Z13" s="1409"/>
      <c r="AA13" s="152"/>
      <c r="AB13" s="152"/>
    </row>
    <row r="14" spans="1:28" s="7" customFormat="1" ht="12" customHeight="1">
      <c r="A14" s="144" t="s">
        <v>204</v>
      </c>
      <c r="B14" s="1566">
        <v>23683.826873644277</v>
      </c>
      <c r="C14" s="1566">
        <v>25724.41780862071</v>
      </c>
      <c r="D14" s="1566">
        <v>25384.699840562222</v>
      </c>
      <c r="E14" s="1566">
        <v>28231.898574805324</v>
      </c>
      <c r="F14" s="1566">
        <v>28840.918021286638</v>
      </c>
      <c r="G14" s="1566">
        <v>27388.899755169306</v>
      </c>
      <c r="H14" s="1566">
        <v>28140.838306008958</v>
      </c>
      <c r="I14" s="1566">
        <v>30032.005661515304</v>
      </c>
      <c r="J14" s="1566">
        <v>31573.637642930291</v>
      </c>
      <c r="K14" s="1566">
        <v>33655.05775899937</v>
      </c>
      <c r="L14" s="1566">
        <v>38382.50191798601</v>
      </c>
      <c r="M14" s="1566">
        <v>33551.399788281386</v>
      </c>
      <c r="N14" s="1566">
        <v>23764.431733887661</v>
      </c>
      <c r="O14" s="1566">
        <v>14906.423694686864</v>
      </c>
      <c r="P14" s="1566">
        <v>9067.0435097213358</v>
      </c>
      <c r="Q14" s="1566">
        <v>9616.002989110526</v>
      </c>
      <c r="R14" s="1566">
        <v>9862.8246964413083</v>
      </c>
      <c r="S14" s="1566">
        <v>12344.937381006221</v>
      </c>
      <c r="T14" s="1566">
        <v>15421.994560038152</v>
      </c>
      <c r="U14" s="1566">
        <v>16680.118283880729</v>
      </c>
      <c r="V14" s="1566">
        <v>18538.74559223661</v>
      </c>
      <c r="W14" s="1304">
        <v>14569.724102720604</v>
      </c>
      <c r="X14" s="1093">
        <v>18.095910056363479</v>
      </c>
      <c r="Y14" s="144"/>
      <c r="Z14" s="577"/>
    </row>
    <row r="15" spans="1:28" s="7" customFormat="1" ht="12" customHeight="1">
      <c r="A15" s="144" t="s">
        <v>205</v>
      </c>
      <c r="B15" s="1566">
        <v>21233.576674099062</v>
      </c>
      <c r="C15" s="1566">
        <v>22953.938076178802</v>
      </c>
      <c r="D15" s="1566">
        <v>22397.410302660679</v>
      </c>
      <c r="E15" s="1566">
        <v>25196.298156339406</v>
      </c>
      <c r="F15" s="1566">
        <v>25827.977490515081</v>
      </c>
      <c r="G15" s="1566">
        <v>24373.693235628314</v>
      </c>
      <c r="H15" s="1566">
        <v>25232.858375037675</v>
      </c>
      <c r="I15" s="1566">
        <v>26965.406516683503</v>
      </c>
      <c r="J15" s="1566">
        <v>28816.61234604659</v>
      </c>
      <c r="K15" s="1566">
        <v>30636.827229837196</v>
      </c>
      <c r="L15" s="1566">
        <v>34995.996982369768</v>
      </c>
      <c r="M15" s="1566">
        <v>30551.196716363564</v>
      </c>
      <c r="N15" s="1566">
        <v>21145.888196096668</v>
      </c>
      <c r="O15" s="1566">
        <v>12210.479096495474</v>
      </c>
      <c r="P15" s="1566">
        <v>8181.9060837385914</v>
      </c>
      <c r="Q15" s="1566">
        <v>8641.8307042868983</v>
      </c>
      <c r="R15" s="1566">
        <v>8337.7453803039098</v>
      </c>
      <c r="S15" s="1566">
        <v>10197.654906498015</v>
      </c>
      <c r="T15" s="1566">
        <v>12633.706746674186</v>
      </c>
      <c r="U15" s="1566">
        <v>13709.529461455013</v>
      </c>
      <c r="V15" s="1566">
        <v>15201.053178875129</v>
      </c>
      <c r="W15" s="1304">
        <v>12015.93793476125</v>
      </c>
      <c r="X15" s="1093">
        <v>14.924052821953101</v>
      </c>
      <c r="Y15" s="144"/>
      <c r="Z15" s="577"/>
    </row>
    <row r="16" spans="1:28" s="7" customFormat="1" ht="12" customHeight="1">
      <c r="A16" s="144" t="s">
        <v>206</v>
      </c>
      <c r="B16" s="1566">
        <v>2450.2501995452153</v>
      </c>
      <c r="C16" s="1566">
        <v>2770.4797324419073</v>
      </c>
      <c r="D16" s="1566">
        <v>2987.2895379015413</v>
      </c>
      <c r="E16" s="1566">
        <v>3035.6004184659164</v>
      </c>
      <c r="F16" s="1566">
        <v>3012.9405307715565</v>
      </c>
      <c r="G16" s="1566">
        <v>3015.2065195409928</v>
      </c>
      <c r="H16" s="1566">
        <v>2907.9799309712826</v>
      </c>
      <c r="I16" s="1566">
        <v>3066.5991448318005</v>
      </c>
      <c r="J16" s="1566">
        <v>2757.0252968837144</v>
      </c>
      <c r="K16" s="1566">
        <v>3018.2305291621778</v>
      </c>
      <c r="L16" s="1566">
        <v>3386.5049356162717</v>
      </c>
      <c r="M16" s="1566">
        <v>3000.2030719178183</v>
      </c>
      <c r="N16" s="1566">
        <v>2618.5435377909962</v>
      </c>
      <c r="O16" s="1566">
        <v>2695.9445981913955</v>
      </c>
      <c r="P16" s="1566">
        <v>885.1374259827445</v>
      </c>
      <c r="Q16" s="1566">
        <v>974.17228482363157</v>
      </c>
      <c r="R16" s="1566">
        <v>1525.0793161374047</v>
      </c>
      <c r="S16" s="1566">
        <v>2147.2824745082044</v>
      </c>
      <c r="T16" s="1566">
        <v>2788.2878133639624</v>
      </c>
      <c r="U16" s="1566">
        <v>2970.5888224257174</v>
      </c>
      <c r="V16" s="1566">
        <v>3337.6924133614775</v>
      </c>
      <c r="W16" s="1304">
        <v>2553.7861679593534</v>
      </c>
      <c r="X16" s="1093">
        <v>3.1718572344103793</v>
      </c>
      <c r="Y16" s="144"/>
      <c r="Z16" s="577"/>
    </row>
    <row r="17" spans="1:26" s="7" customFormat="1" ht="12" customHeight="1">
      <c r="A17" s="144" t="s">
        <v>207</v>
      </c>
      <c r="B17" s="1566">
        <v>5258.8881353202978</v>
      </c>
      <c r="C17" s="1566">
        <v>5791.8423421159441</v>
      </c>
      <c r="D17" s="1566">
        <v>5687.2110175485523</v>
      </c>
      <c r="E17" s="1566">
        <v>5921.3811964170172</v>
      </c>
      <c r="F17" s="1566">
        <v>5889.4729710902211</v>
      </c>
      <c r="G17" s="1566">
        <v>6028.0298073050826</v>
      </c>
      <c r="H17" s="1566">
        <v>6028.457030605281</v>
      </c>
      <c r="I17" s="1566">
        <v>6575.3037675301193</v>
      </c>
      <c r="J17" s="1566">
        <v>6079.1831673349916</v>
      </c>
      <c r="K17" s="1566">
        <v>6396.2809044865398</v>
      </c>
      <c r="L17" s="1566">
        <v>6916.0020008765578</v>
      </c>
      <c r="M17" s="1566">
        <v>7306.5465628826296</v>
      </c>
      <c r="N17" s="1566">
        <v>7444.6707493626991</v>
      </c>
      <c r="O17" s="1566">
        <v>6670.8623574184021</v>
      </c>
      <c r="P17" s="1566">
        <v>7606.6048645096116</v>
      </c>
      <c r="Q17" s="1566">
        <v>5317.9673425394449</v>
      </c>
      <c r="R17" s="1566">
        <v>5925.0256022810054</v>
      </c>
      <c r="S17" s="1566">
        <v>7279.5296385733809</v>
      </c>
      <c r="T17" s="1566">
        <v>7568.2335071877123</v>
      </c>
      <c r="U17" s="1566">
        <v>5836.0862612591527</v>
      </c>
      <c r="V17" s="1566">
        <v>6159.0480665784553</v>
      </c>
      <c r="W17" s="1304">
        <v>6645.3364877455406</v>
      </c>
      <c r="X17" s="1093">
        <v>8.2536505515611509</v>
      </c>
      <c r="Y17" s="144"/>
      <c r="Z17" s="577"/>
    </row>
    <row r="18" spans="1:26" ht="0.75" customHeight="1">
      <c r="A18" s="283"/>
      <c r="B18" s="1022"/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 t="e">
        <v>#N/A</v>
      </c>
      <c r="S18" s="1022" t="e">
        <v>#N/A</v>
      </c>
      <c r="T18" s="1022" t="e">
        <v>#N/A</v>
      </c>
      <c r="U18" s="1022" t="e">
        <v>#N/A</v>
      </c>
      <c r="V18" s="1022">
        <v>89732.412584624981</v>
      </c>
      <c r="W18" s="1022"/>
      <c r="X18" s="1556"/>
      <c r="Y18" s="739"/>
    </row>
    <row r="19" spans="1:26" s="3" customFormat="1" ht="12" customHeight="1">
      <c r="A19" s="286" t="s">
        <v>208</v>
      </c>
      <c r="B19" s="1565">
        <v>17728.391822475271</v>
      </c>
      <c r="C19" s="1565">
        <v>18101.610064931585</v>
      </c>
      <c r="D19" s="1565">
        <v>21726.318586125555</v>
      </c>
      <c r="E19" s="1565">
        <v>24678.070439437368</v>
      </c>
      <c r="F19" s="1565">
        <v>26060.065117257385</v>
      </c>
      <c r="G19" s="1565">
        <v>26845.231353451341</v>
      </c>
      <c r="H19" s="1565">
        <v>25901.688475663359</v>
      </c>
      <c r="I19" s="1565">
        <v>21881.727519789631</v>
      </c>
      <c r="J19" s="1565">
        <v>24846.221070852131</v>
      </c>
      <c r="K19" s="1565">
        <v>25207.452598385644</v>
      </c>
      <c r="L19" s="1565">
        <v>24755.939375879781</v>
      </c>
      <c r="M19" s="1565">
        <v>26370.780760841546</v>
      </c>
      <c r="N19" s="1565">
        <v>24657.726634814542</v>
      </c>
      <c r="O19" s="1565">
        <v>20504.19177313766</v>
      </c>
      <c r="P19" s="1565">
        <v>11469.2036881688</v>
      </c>
      <c r="Q19" s="1565">
        <v>8823.0711660374218</v>
      </c>
      <c r="R19" s="1565">
        <v>8576.3414038866158</v>
      </c>
      <c r="S19" s="1565">
        <v>9444.4781537751787</v>
      </c>
      <c r="T19" s="1565">
        <v>10563.406477470806</v>
      </c>
      <c r="U19" s="1565">
        <v>13773.659744433065</v>
      </c>
      <c r="V19" s="1565">
        <v>14268.856040497747</v>
      </c>
      <c r="W19" s="1552">
        <v>11325.348364012683</v>
      </c>
      <c r="X19" s="1555">
        <v>14.0663257524477</v>
      </c>
      <c r="Y19" s="1306"/>
      <c r="Z19" s="1410"/>
    </row>
    <row r="20" spans="1:26" s="7" customFormat="1" ht="12" customHeight="1">
      <c r="A20" s="144" t="s">
        <v>209</v>
      </c>
      <c r="B20" s="1566">
        <v>2185.8825692921109</v>
      </c>
      <c r="C20" s="1566">
        <v>2100.5828501057417</v>
      </c>
      <c r="D20" s="1566">
        <v>2584.6522315704196</v>
      </c>
      <c r="E20" s="1566">
        <v>2111.296885677119</v>
      </c>
      <c r="F20" s="1566">
        <v>1849.5598160590421</v>
      </c>
      <c r="G20" s="1566">
        <v>1448.3844456216616</v>
      </c>
      <c r="H20" s="1566">
        <v>1319.8086768773912</v>
      </c>
      <c r="I20" s="1566">
        <v>929.11015499190307</v>
      </c>
      <c r="J20" s="1566">
        <v>1161.9993070386852</v>
      </c>
      <c r="K20" s="1566">
        <v>1220.5582377811759</v>
      </c>
      <c r="L20" s="1566">
        <v>1316.7236536891398</v>
      </c>
      <c r="M20" s="1566">
        <v>1224.0377542248928</v>
      </c>
      <c r="N20" s="1566">
        <v>1171.8033706361107</v>
      </c>
      <c r="O20" s="1566">
        <v>1105.1639426017448</v>
      </c>
      <c r="P20" s="1566">
        <v>651.43135864506041</v>
      </c>
      <c r="Q20" s="1566">
        <v>500.3734923954778</v>
      </c>
      <c r="R20" s="1566">
        <v>638.9882821434818</v>
      </c>
      <c r="S20" s="1566">
        <v>675.85890179495118</v>
      </c>
      <c r="T20" s="1566">
        <v>719.23173912186212</v>
      </c>
      <c r="U20" s="1566">
        <v>840.61185524903453</v>
      </c>
      <c r="V20" s="1566">
        <v>964.20273959517124</v>
      </c>
      <c r="W20" s="1553">
        <v>767.77870358090013</v>
      </c>
      <c r="X20" s="1093">
        <v>0.95359762925071212</v>
      </c>
      <c r="Y20" s="715"/>
      <c r="Z20" s="577"/>
    </row>
    <row r="21" spans="1:26" s="7" customFormat="1" ht="12" customHeight="1">
      <c r="A21" s="144" t="s">
        <v>210</v>
      </c>
      <c r="B21" s="1566">
        <v>1803.7961281631581</v>
      </c>
      <c r="C21" s="1566">
        <v>2273.4316929700758</v>
      </c>
      <c r="D21" s="1566">
        <v>3248.1962529257712</v>
      </c>
      <c r="E21" s="1566">
        <v>4560.1726378792673</v>
      </c>
      <c r="F21" s="1566">
        <v>4479.2939667072578</v>
      </c>
      <c r="G21" s="1566">
        <v>4844.2975473988581</v>
      </c>
      <c r="H21" s="1566">
        <v>3928.9267353552382</v>
      </c>
      <c r="I21" s="1566">
        <v>2649.4372384783806</v>
      </c>
      <c r="J21" s="1566">
        <v>3449.7049988411291</v>
      </c>
      <c r="K21" s="1566">
        <v>3115.4681893875468</v>
      </c>
      <c r="L21" s="1566">
        <v>2985.1498214391172</v>
      </c>
      <c r="M21" s="1566">
        <v>3330.8803752971303</v>
      </c>
      <c r="N21" s="1566">
        <v>3420.7269330031268</v>
      </c>
      <c r="O21" s="1566">
        <v>2745.5687025022003</v>
      </c>
      <c r="P21" s="1566">
        <v>1368.9720039594299</v>
      </c>
      <c r="Q21" s="1566">
        <v>818.05363239841881</v>
      </c>
      <c r="R21" s="1566">
        <v>780.44165718810746</v>
      </c>
      <c r="S21" s="1566">
        <v>850.30704600326828</v>
      </c>
      <c r="T21" s="1566">
        <v>1069.0894871084606</v>
      </c>
      <c r="U21" s="1566">
        <v>1598.3316136519754</v>
      </c>
      <c r="V21" s="1566">
        <v>1664.5491924906823</v>
      </c>
      <c r="W21" s="1553">
        <v>1192.5437992884988</v>
      </c>
      <c r="X21" s="1093">
        <v>1.4811649951675472</v>
      </c>
      <c r="Y21" s="715"/>
      <c r="Z21" s="1560"/>
    </row>
    <row r="22" spans="1:26" s="7" customFormat="1" ht="12" customHeight="1">
      <c r="A22" s="715" t="s">
        <v>211</v>
      </c>
      <c r="B22" s="1566">
        <v>788.369507278068</v>
      </c>
      <c r="C22" s="1566">
        <v>1044.0479470718224</v>
      </c>
      <c r="D22" s="1566">
        <v>1438.8686582510393</v>
      </c>
      <c r="E22" s="1566">
        <v>1399.1046251923128</v>
      </c>
      <c r="F22" s="1566">
        <v>1266.3756268560739</v>
      </c>
      <c r="G22" s="1566">
        <v>1092.3468625727226</v>
      </c>
      <c r="H22" s="1566">
        <v>888.84719045876102</v>
      </c>
      <c r="I22" s="1566">
        <v>665.50317316948417</v>
      </c>
      <c r="J22" s="1566">
        <v>925.64578365701391</v>
      </c>
      <c r="K22" s="1566">
        <v>1065.6646907370839</v>
      </c>
      <c r="L22" s="1566">
        <v>1017.1286485750062</v>
      </c>
      <c r="M22" s="1566">
        <v>1247.756005553362</v>
      </c>
      <c r="N22" s="1566">
        <v>1455.1907416570632</v>
      </c>
      <c r="O22" s="1566">
        <v>1317.9394721493586</v>
      </c>
      <c r="P22" s="1566">
        <v>641.0767339638777</v>
      </c>
      <c r="Q22" s="1566">
        <v>338.73992305965771</v>
      </c>
      <c r="R22" s="1566">
        <v>254.34606175396544</v>
      </c>
      <c r="S22" s="1566">
        <v>352.42775138874231</v>
      </c>
      <c r="T22" s="1566">
        <v>419.49176556603777</v>
      </c>
      <c r="U22" s="1566">
        <v>696.69612314036078</v>
      </c>
      <c r="V22" s="1566">
        <v>819.56224099229337</v>
      </c>
      <c r="W22" s="1553">
        <v>508.50478856827993</v>
      </c>
      <c r="X22" s="1093">
        <v>0.63157386181687958</v>
      </c>
      <c r="Y22" s="715"/>
      <c r="Z22" s="577"/>
    </row>
    <row r="23" spans="1:26" s="7" customFormat="1" ht="12" customHeight="1">
      <c r="A23" s="144" t="s">
        <v>212</v>
      </c>
      <c r="B23" s="1566">
        <v>1254.9043954577114</v>
      </c>
      <c r="C23" s="1566">
        <v>1438.7348842578574</v>
      </c>
      <c r="D23" s="1566">
        <v>1744.4983593626255</v>
      </c>
      <c r="E23" s="1566">
        <v>1821.5841872310475</v>
      </c>
      <c r="F23" s="1566">
        <v>1929.1803133058838</v>
      </c>
      <c r="G23" s="1566">
        <v>1671.5933159641384</v>
      </c>
      <c r="H23" s="1566">
        <v>1918.4565674465646</v>
      </c>
      <c r="I23" s="1566">
        <v>2040.757114545374</v>
      </c>
      <c r="J23" s="1566">
        <v>2313.6903478375757</v>
      </c>
      <c r="K23" s="1566">
        <v>2361.0549626464826</v>
      </c>
      <c r="L23" s="1566">
        <v>2368.4169476549278</v>
      </c>
      <c r="M23" s="1566">
        <v>2473.3297692205779</v>
      </c>
      <c r="N23" s="1566">
        <v>2311.750320251731</v>
      </c>
      <c r="O23" s="1566">
        <v>2007.0124777040585</v>
      </c>
      <c r="P23" s="1566">
        <v>1361.875434627492</v>
      </c>
      <c r="Q23" s="1566">
        <v>1170.0049393962386</v>
      </c>
      <c r="R23" s="1566">
        <v>1365.9217056202806</v>
      </c>
      <c r="S23" s="1566">
        <v>1366.2950655777313</v>
      </c>
      <c r="T23" s="1566">
        <v>1309.866897437596</v>
      </c>
      <c r="U23" s="1566">
        <v>1434.7197318061098</v>
      </c>
      <c r="V23" s="1566">
        <v>1300.5449500210968</v>
      </c>
      <c r="W23" s="1553">
        <v>1355.4696700925629</v>
      </c>
      <c r="X23" s="1093">
        <v>1.6835224237048867</v>
      </c>
      <c r="Y23" s="715"/>
      <c r="Z23" s="577"/>
    </row>
    <row r="24" spans="1:26" s="7" customFormat="1" ht="12" customHeight="1">
      <c r="A24" s="144" t="s">
        <v>213</v>
      </c>
      <c r="B24" s="1566">
        <v>370.92996701758017</v>
      </c>
      <c r="C24" s="1566">
        <v>360.85257399797734</v>
      </c>
      <c r="D24" s="1566">
        <v>486.31792955807788</v>
      </c>
      <c r="E24" s="1566">
        <v>525.65417685551472</v>
      </c>
      <c r="F24" s="1566">
        <v>557.10875130915724</v>
      </c>
      <c r="G24" s="1566">
        <v>573.23296764868121</v>
      </c>
      <c r="H24" s="1566">
        <v>633.24109804644445</v>
      </c>
      <c r="I24" s="1566">
        <v>650.55353452943268</v>
      </c>
      <c r="J24" s="1566">
        <v>601.39786075121879</v>
      </c>
      <c r="K24" s="1566">
        <v>548.29576111661015</v>
      </c>
      <c r="L24" s="1566">
        <v>460.20664213025975</v>
      </c>
      <c r="M24" s="1566">
        <v>423.39245305365603</v>
      </c>
      <c r="N24" s="1566">
        <v>359.2780576101722</v>
      </c>
      <c r="O24" s="1566">
        <v>265.9949869196854</v>
      </c>
      <c r="P24" s="1566">
        <v>179.38668938985785</v>
      </c>
      <c r="Q24" s="1566">
        <v>151.88621701780258</v>
      </c>
      <c r="R24" s="1566">
        <v>117.41365312856199</v>
      </c>
      <c r="S24" s="1566">
        <v>121.67143280388521</v>
      </c>
      <c r="T24" s="1566">
        <v>113.9384711877229</v>
      </c>
      <c r="U24" s="1566">
        <v>118.03556896888955</v>
      </c>
      <c r="V24" s="1566">
        <v>95.273187161439793</v>
      </c>
      <c r="W24" s="1553">
        <v>113.26646265009988</v>
      </c>
      <c r="X24" s="1093">
        <v>0.14067937773344164</v>
      </c>
      <c r="Y24" s="715"/>
      <c r="Z24" s="577"/>
    </row>
    <row r="25" spans="1:26" s="7" customFormat="1" ht="12" customHeight="1">
      <c r="A25" s="144" t="s">
        <v>214</v>
      </c>
      <c r="B25" s="1566">
        <v>2887.0334761543591</v>
      </c>
      <c r="C25" s="1566">
        <v>2726.4512788893444</v>
      </c>
      <c r="D25" s="1566">
        <v>3276.4488353726706</v>
      </c>
      <c r="E25" s="1566">
        <v>3403.000525947888</v>
      </c>
      <c r="F25" s="1566">
        <v>4296.9229319900905</v>
      </c>
      <c r="G25" s="1566">
        <v>4596.6304793950994</v>
      </c>
      <c r="H25" s="1566">
        <v>5425.3665035407512</v>
      </c>
      <c r="I25" s="1566">
        <v>4977.707492603603</v>
      </c>
      <c r="J25" s="1566">
        <v>5166.5740968270211</v>
      </c>
      <c r="K25" s="1566">
        <v>5272.5850379234325</v>
      </c>
      <c r="L25" s="1566">
        <v>4748.1376152046487</v>
      </c>
      <c r="M25" s="1566">
        <v>4703.5297128144675</v>
      </c>
      <c r="N25" s="1566">
        <v>4411.4117967146003</v>
      </c>
      <c r="O25" s="1566">
        <v>3856.7653588707954</v>
      </c>
      <c r="P25" s="1566">
        <v>2717.459065948708</v>
      </c>
      <c r="Q25" s="1566">
        <v>2683.7120439921555</v>
      </c>
      <c r="R25" s="1566">
        <v>2453.2309471194135</v>
      </c>
      <c r="S25" s="1566">
        <v>2213.2687914533512</v>
      </c>
      <c r="T25" s="1566">
        <v>1961.2093385877217</v>
      </c>
      <c r="U25" s="1566">
        <v>2261.4974445551534</v>
      </c>
      <c r="V25" s="1566">
        <v>2267.8472523098894</v>
      </c>
      <c r="W25" s="1553">
        <v>2231.4107548051061</v>
      </c>
      <c r="X25" s="1093">
        <v>2.7714600518904335</v>
      </c>
      <c r="Y25" s="715"/>
      <c r="Z25" s="577"/>
    </row>
    <row r="26" spans="1:26" s="7" customFormat="1" ht="12" customHeight="1">
      <c r="A26" s="144" t="s">
        <v>215</v>
      </c>
      <c r="B26" s="1566">
        <v>8437.4757791122829</v>
      </c>
      <c r="C26" s="1566">
        <v>8157.5088376387657</v>
      </c>
      <c r="D26" s="1566">
        <v>8947.3363190849541</v>
      </c>
      <c r="E26" s="1566">
        <v>10857.257400654218</v>
      </c>
      <c r="F26" s="1566">
        <v>11681.623711029877</v>
      </c>
      <c r="G26" s="1566">
        <v>12618.745734850181</v>
      </c>
      <c r="H26" s="1566">
        <v>11787.04170393821</v>
      </c>
      <c r="I26" s="1566">
        <v>9968.6588114714541</v>
      </c>
      <c r="J26" s="1566">
        <v>11227.208675899486</v>
      </c>
      <c r="K26" s="1566">
        <v>11623.82571879331</v>
      </c>
      <c r="L26" s="1566">
        <v>11860.17604718668</v>
      </c>
      <c r="M26" s="1566">
        <v>12967.854690677461</v>
      </c>
      <c r="N26" s="1566">
        <v>11527.565414941737</v>
      </c>
      <c r="O26" s="1566">
        <v>9205.7468323898174</v>
      </c>
      <c r="P26" s="1566">
        <v>4549.0024016343732</v>
      </c>
      <c r="Q26" s="1566">
        <v>3160.3009177776707</v>
      </c>
      <c r="R26" s="1566">
        <v>2965.9990969328042</v>
      </c>
      <c r="S26" s="1566">
        <v>3864.6491647532489</v>
      </c>
      <c r="T26" s="1566">
        <v>4970.5787784614049</v>
      </c>
      <c r="U26" s="1566">
        <v>6823.7674070615421</v>
      </c>
      <c r="V26" s="1566">
        <v>7156.8764779271733</v>
      </c>
      <c r="W26" s="1553">
        <v>5156.3741850272345</v>
      </c>
      <c r="X26" s="1093">
        <v>6.4043274128837995</v>
      </c>
      <c r="Y26" s="715"/>
      <c r="Z26" s="577"/>
    </row>
    <row r="27" spans="1:26" ht="0.75" customHeight="1">
      <c r="A27" s="283"/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 t="e">
        <v>#N/A</v>
      </c>
      <c r="S27" s="1022" t="e">
        <v>#N/A</v>
      </c>
      <c r="T27" s="1022" t="e">
        <v>#N/A</v>
      </c>
      <c r="U27" s="1022" t="e">
        <v>#N/A</v>
      </c>
      <c r="V27" s="1022">
        <v>89732.412584624981</v>
      </c>
      <c r="W27" s="1022"/>
      <c r="X27" s="1556"/>
      <c r="Y27" s="740"/>
    </row>
    <row r="28" spans="1:26" s="3" customFormat="1" ht="12" customHeight="1">
      <c r="A28" s="286" t="s">
        <v>216</v>
      </c>
      <c r="B28" s="1565">
        <v>1150.4903431754328</v>
      </c>
      <c r="C28" s="1565">
        <v>1077.8788431390517</v>
      </c>
      <c r="D28" s="1565">
        <v>1085.3882046388098</v>
      </c>
      <c r="E28" s="1565">
        <v>1047.0077884272321</v>
      </c>
      <c r="F28" s="1565">
        <v>1370.6238491752722</v>
      </c>
      <c r="G28" s="1565">
        <v>1432.5009067857129</v>
      </c>
      <c r="H28" s="1565">
        <v>2063.9028378884332</v>
      </c>
      <c r="I28" s="1565">
        <v>1534.8398309627667</v>
      </c>
      <c r="J28" s="1565">
        <v>1714.4193009345861</v>
      </c>
      <c r="K28" s="1565">
        <v>1145.5458285851578</v>
      </c>
      <c r="L28" s="1565">
        <v>950.17215191047956</v>
      </c>
      <c r="M28" s="1565">
        <v>1490.0738249533601</v>
      </c>
      <c r="N28" s="1565">
        <v>2453.9184836403524</v>
      </c>
      <c r="O28" s="1565">
        <v>3404.1352262402129</v>
      </c>
      <c r="P28" s="1565">
        <v>2828.9788816369964</v>
      </c>
      <c r="Q28" s="1565">
        <v>2277.2171384734747</v>
      </c>
      <c r="R28" s="1565">
        <v>2872.1403505133717</v>
      </c>
      <c r="S28" s="1565">
        <v>3624.6798783886334</v>
      </c>
      <c r="T28" s="1565">
        <v>3916.236073559447</v>
      </c>
      <c r="U28" s="1565">
        <v>3731.5857734838874</v>
      </c>
      <c r="V28" s="1565">
        <v>4419.8622340866541</v>
      </c>
      <c r="W28" s="1024">
        <v>3712.9008620063987</v>
      </c>
      <c r="X28" s="1557">
        <v>4.6115025633543842</v>
      </c>
      <c r="Y28" s="286"/>
      <c r="Z28" s="1410"/>
    </row>
    <row r="29" spans="1:26" s="3" customFormat="1" ht="12" customHeight="1">
      <c r="A29" s="286" t="s">
        <v>217</v>
      </c>
      <c r="B29" s="1565">
        <v>1711.6476477446863</v>
      </c>
      <c r="C29" s="1565">
        <v>1912.2529712171624</v>
      </c>
      <c r="D29" s="1565">
        <v>2128.1617802760697</v>
      </c>
      <c r="E29" s="1565">
        <v>1961.7352975290598</v>
      </c>
      <c r="F29" s="1565">
        <v>2004.7340917025799</v>
      </c>
      <c r="G29" s="1565">
        <v>2309.7393894512998</v>
      </c>
      <c r="H29" s="1565">
        <v>1974.6499203314399</v>
      </c>
      <c r="I29" s="1565">
        <v>1910.86406955661</v>
      </c>
      <c r="J29" s="1565">
        <v>2833.7918448577052</v>
      </c>
      <c r="K29" s="1565">
        <v>3013.403555034386</v>
      </c>
      <c r="L29" s="1565">
        <v>2921.7156333337175</v>
      </c>
      <c r="M29" s="1565">
        <v>2694.2172054407079</v>
      </c>
      <c r="N29" s="1565">
        <v>2556.83797389643</v>
      </c>
      <c r="O29" s="1565">
        <v>3073.6076654494236</v>
      </c>
      <c r="P29" s="1565">
        <v>3122.8493240186849</v>
      </c>
      <c r="Q29" s="1565">
        <v>2928.7377295571382</v>
      </c>
      <c r="R29" s="1565">
        <v>3073.783347090849</v>
      </c>
      <c r="S29" s="1565">
        <v>3206.9577470897657</v>
      </c>
      <c r="T29" s="1565">
        <v>3065.769431594128</v>
      </c>
      <c r="U29" s="1565">
        <v>3106.9300776726664</v>
      </c>
      <c r="V29" s="1565">
        <v>2959.2053842150658</v>
      </c>
      <c r="W29" s="1024">
        <v>3082.5291975324949</v>
      </c>
      <c r="X29" s="1557">
        <v>3.8285674259436604</v>
      </c>
      <c r="Y29" s="286"/>
      <c r="Z29" s="1410"/>
    </row>
    <row r="30" spans="1:26" s="3" customFormat="1" ht="12" customHeight="1">
      <c r="A30" s="286" t="s">
        <v>218</v>
      </c>
      <c r="B30" s="1565">
        <v>883.39407508711645</v>
      </c>
      <c r="C30" s="1565">
        <v>961.698444776055</v>
      </c>
      <c r="D30" s="1565">
        <v>1140.6962169674957</v>
      </c>
      <c r="E30" s="1565">
        <v>984.5426735528066</v>
      </c>
      <c r="F30" s="1565">
        <v>776.00246153941237</v>
      </c>
      <c r="G30" s="1565">
        <v>1151.6793335837315</v>
      </c>
      <c r="H30" s="1565">
        <v>1402.8286394811912</v>
      </c>
      <c r="I30" s="1565">
        <v>1035.2845445921184</v>
      </c>
      <c r="J30" s="1565">
        <v>1302.8401554531386</v>
      </c>
      <c r="K30" s="1565">
        <v>1536.0567175728843</v>
      </c>
      <c r="L30" s="1565">
        <v>1819.5264247586554</v>
      </c>
      <c r="M30" s="1565">
        <v>2078.7857271291837</v>
      </c>
      <c r="N30" s="1565">
        <v>2163.1101720383062</v>
      </c>
      <c r="O30" s="1565">
        <v>2397.9189760708177</v>
      </c>
      <c r="P30" s="1565">
        <v>1541.772853239426</v>
      </c>
      <c r="Q30" s="1565">
        <v>1834.8427952773675</v>
      </c>
      <c r="R30" s="1565">
        <v>2519.2393432618328</v>
      </c>
      <c r="S30" s="1565">
        <v>2869.8781302995208</v>
      </c>
      <c r="T30" s="1565">
        <v>2996.7969531526051</v>
      </c>
      <c r="U30" s="1565">
        <v>3141.9030501462507</v>
      </c>
      <c r="V30" s="1565">
        <v>1658.9469494826299</v>
      </c>
      <c r="W30" s="1024">
        <v>2637.3528852685677</v>
      </c>
      <c r="X30" s="1557">
        <v>3.275648890962799</v>
      </c>
      <c r="Y30" s="286"/>
      <c r="Z30" s="1410"/>
    </row>
    <row r="31" spans="1:26" s="3" customFormat="1" ht="12" customHeight="1">
      <c r="A31" s="286" t="s">
        <v>531</v>
      </c>
      <c r="B31" s="1565">
        <v>1869.2310837104876</v>
      </c>
      <c r="C31" s="1565">
        <v>1795.0745393169739</v>
      </c>
      <c r="D31" s="1565">
        <v>1796.2843718686206</v>
      </c>
      <c r="E31" s="1565">
        <v>1637.5133972530048</v>
      </c>
      <c r="F31" s="1565">
        <v>1761.4180121901054</v>
      </c>
      <c r="G31" s="1565">
        <v>1860.1591142426407</v>
      </c>
      <c r="H31" s="1565">
        <v>2321.8557383441057</v>
      </c>
      <c r="I31" s="1565">
        <v>2365.9061326417777</v>
      </c>
      <c r="J31" s="1565">
        <v>2193.6663679731405</v>
      </c>
      <c r="K31" s="1565">
        <v>2425.1712370472592</v>
      </c>
      <c r="L31" s="1565">
        <v>2270.6180667470448</v>
      </c>
      <c r="M31" s="1565">
        <v>2329.3609312273402</v>
      </c>
      <c r="N31" s="1565">
        <v>2174.2044067024203</v>
      </c>
      <c r="O31" s="1565">
        <v>1665.9597275426606</v>
      </c>
      <c r="P31" s="1565">
        <v>1484.7985606324582</v>
      </c>
      <c r="Q31" s="1565">
        <v>1641.2311940968268</v>
      </c>
      <c r="R31" s="1565">
        <v>1493.039112475122</v>
      </c>
      <c r="S31" s="1565">
        <v>1660.2314454410932</v>
      </c>
      <c r="T31" s="1565">
        <v>1598.8269192781131</v>
      </c>
      <c r="U31" s="1565">
        <v>1942.5657113938003</v>
      </c>
      <c r="V31" s="1565">
        <v>1999.0952507302618</v>
      </c>
      <c r="W31" s="1024">
        <v>1738.7516878636779</v>
      </c>
      <c r="X31" s="1557">
        <v>2.1595669164425688</v>
      </c>
      <c r="Y31" s="286"/>
      <c r="Z31" s="1410"/>
    </row>
    <row r="32" spans="1:26" ht="0.75" customHeight="1">
      <c r="A32" s="283"/>
      <c r="B32" s="1023"/>
      <c r="C32" s="1023"/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3"/>
      <c r="Q32" s="1023"/>
      <c r="R32" s="1023" t="e">
        <v>#N/A</v>
      </c>
      <c r="S32" s="1023" t="e">
        <v>#N/A</v>
      </c>
      <c r="T32" s="1023" t="e">
        <v>#N/A</v>
      </c>
      <c r="U32" s="1023" t="e">
        <v>#N/A</v>
      </c>
      <c r="V32" s="1023">
        <v>89732.412584624981</v>
      </c>
      <c r="W32" s="1023"/>
      <c r="X32" s="1558"/>
      <c r="Y32" s="740"/>
    </row>
    <row r="33" spans="1:257" s="3" customFormat="1" ht="12" customHeight="1">
      <c r="A33" s="286" t="s">
        <v>219</v>
      </c>
      <c r="B33" s="1565">
        <v>30730.727018842335</v>
      </c>
      <c r="C33" s="1565">
        <v>32273.842985882515</v>
      </c>
      <c r="D33" s="1565">
        <v>33775.863982012677</v>
      </c>
      <c r="E33" s="1565">
        <v>34691.037632578176</v>
      </c>
      <c r="F33" s="1565">
        <v>37371.133475758405</v>
      </c>
      <c r="G33" s="1565">
        <v>38178.320340010876</v>
      </c>
      <c r="H33" s="1565">
        <v>41483.922051677233</v>
      </c>
      <c r="I33" s="1565">
        <v>39614.535473411677</v>
      </c>
      <c r="J33" s="1565">
        <v>38205.613450359968</v>
      </c>
      <c r="K33" s="1565">
        <v>41517.416183773596</v>
      </c>
      <c r="L33" s="1565">
        <v>44320.312604303152</v>
      </c>
      <c r="M33" s="1565">
        <v>46027.219465096539</v>
      </c>
      <c r="N33" s="1565">
        <v>45130.104950124776</v>
      </c>
      <c r="O33" s="1565">
        <v>40920.569408876378</v>
      </c>
      <c r="P33" s="1565">
        <v>31564.561286633696</v>
      </c>
      <c r="Q33" s="1565">
        <v>36019.571671102494</v>
      </c>
      <c r="R33" s="1565">
        <v>35986.12699900999</v>
      </c>
      <c r="S33" s="1565">
        <v>36041.010625054689</v>
      </c>
      <c r="T33" s="1565">
        <v>34406.3950809569</v>
      </c>
      <c r="U33" s="1565">
        <v>38306.388144669312</v>
      </c>
      <c r="V33" s="1565">
        <v>39728.65306679756</v>
      </c>
      <c r="W33" s="1307">
        <v>36893.714783297692</v>
      </c>
      <c r="X33" s="1559">
        <v>45.822785637994137</v>
      </c>
      <c r="Y33" s="286"/>
      <c r="Z33" s="1411"/>
      <c r="AA33" s="1412"/>
      <c r="AB33" s="1412"/>
      <c r="AC33" s="1412"/>
      <c r="AD33" s="1412"/>
      <c r="AE33" s="1412"/>
      <c r="AF33" s="1412"/>
      <c r="AG33" s="1412"/>
      <c r="AH33" s="1412"/>
      <c r="AI33" s="1412"/>
      <c r="AJ33" s="1412"/>
      <c r="AK33" s="1412"/>
      <c r="AL33" s="1412"/>
      <c r="AM33" s="1412"/>
      <c r="AN33" s="1412"/>
      <c r="AO33" s="1412"/>
      <c r="AP33" s="1412"/>
      <c r="AQ33" s="1412"/>
      <c r="AR33" s="1412"/>
      <c r="AS33" s="1412"/>
      <c r="AT33" s="1412"/>
      <c r="AU33" s="1412"/>
      <c r="AV33" s="1412"/>
      <c r="AW33" s="1412"/>
      <c r="AX33" s="1412"/>
      <c r="AY33" s="1412"/>
      <c r="AZ33" s="1412"/>
      <c r="BA33" s="1412"/>
      <c r="BB33" s="1412"/>
      <c r="BC33" s="1412"/>
      <c r="BD33" s="1412"/>
      <c r="BE33" s="1412"/>
      <c r="BF33" s="1412"/>
      <c r="BG33" s="1412"/>
      <c r="BH33" s="1412"/>
      <c r="BI33" s="1412"/>
      <c r="BJ33" s="1412"/>
      <c r="BK33" s="1412"/>
      <c r="BL33" s="1412"/>
      <c r="BM33" s="1412"/>
      <c r="BN33" s="1412"/>
      <c r="BO33" s="1412"/>
      <c r="BP33" s="1412"/>
      <c r="BQ33" s="1412"/>
      <c r="BR33" s="1412"/>
      <c r="BS33" s="1412"/>
      <c r="BT33" s="1412"/>
      <c r="BU33" s="1412"/>
      <c r="BV33" s="1412"/>
      <c r="BW33" s="1412"/>
      <c r="BX33" s="1412"/>
      <c r="BY33" s="1412"/>
      <c r="BZ33" s="1412"/>
      <c r="CA33" s="1412"/>
      <c r="CB33" s="1412"/>
      <c r="CC33" s="1412"/>
      <c r="CD33" s="1412"/>
      <c r="CE33" s="1412"/>
      <c r="CF33" s="1412"/>
      <c r="CG33" s="1412"/>
      <c r="CH33" s="1412"/>
      <c r="CI33" s="1412"/>
      <c r="CJ33" s="1412"/>
      <c r="CK33" s="1412"/>
      <c r="CL33" s="1412"/>
      <c r="CM33" s="1412"/>
      <c r="CN33" s="1412"/>
      <c r="CO33" s="1412"/>
      <c r="CP33" s="1412"/>
      <c r="CQ33" s="1412"/>
      <c r="CR33" s="1412"/>
      <c r="CS33" s="1412"/>
      <c r="CT33" s="1412"/>
      <c r="CU33" s="1412"/>
      <c r="CV33" s="1412"/>
      <c r="CW33" s="1412"/>
      <c r="CX33" s="1412"/>
      <c r="CY33" s="1412"/>
      <c r="CZ33" s="1412"/>
      <c r="DA33" s="1412"/>
      <c r="DB33" s="1412"/>
      <c r="DC33" s="1412"/>
      <c r="DD33" s="1412"/>
      <c r="DE33" s="1412"/>
      <c r="DF33" s="1412"/>
      <c r="DG33" s="1412"/>
      <c r="DH33" s="1412"/>
      <c r="DI33" s="1412"/>
      <c r="DJ33" s="1412"/>
      <c r="DK33" s="1412"/>
      <c r="DL33" s="1412"/>
      <c r="DM33" s="1412"/>
      <c r="DN33" s="1412"/>
      <c r="DO33" s="1412"/>
      <c r="DP33" s="1412"/>
      <c r="DQ33" s="1412"/>
      <c r="DR33" s="1412"/>
      <c r="DS33" s="1412"/>
      <c r="DT33" s="1412"/>
      <c r="DU33" s="1412"/>
      <c r="DV33" s="1412"/>
      <c r="DW33" s="1412"/>
      <c r="DX33" s="1412"/>
      <c r="DY33" s="1412"/>
      <c r="DZ33" s="1412"/>
      <c r="EA33" s="1412"/>
      <c r="EB33" s="1412"/>
      <c r="EC33" s="1412"/>
      <c r="ED33" s="1412"/>
      <c r="EE33" s="1412"/>
      <c r="EF33" s="1412"/>
      <c r="EG33" s="1412"/>
      <c r="EH33" s="1412"/>
      <c r="EI33" s="1412"/>
      <c r="EJ33" s="1412"/>
      <c r="EK33" s="1412"/>
      <c r="EL33" s="1412"/>
      <c r="EM33" s="1412"/>
      <c r="EN33" s="1412"/>
      <c r="EO33" s="1412"/>
      <c r="EP33" s="1412"/>
      <c r="EQ33" s="1412"/>
      <c r="ER33" s="1412"/>
      <c r="ES33" s="1412"/>
      <c r="ET33" s="1412"/>
      <c r="EU33" s="1412"/>
      <c r="EV33" s="1412"/>
      <c r="EW33" s="1412"/>
      <c r="EX33" s="1412"/>
      <c r="EY33" s="1412"/>
      <c r="EZ33" s="1412"/>
      <c r="FA33" s="1412"/>
      <c r="FB33" s="1412"/>
      <c r="FC33" s="1412"/>
      <c r="FD33" s="1412"/>
      <c r="FE33" s="1412"/>
      <c r="FF33" s="1412"/>
      <c r="FG33" s="1412"/>
      <c r="FH33" s="1412"/>
      <c r="FI33" s="1412"/>
      <c r="FJ33" s="1412"/>
      <c r="FK33" s="1412"/>
      <c r="FL33" s="1412"/>
      <c r="FM33" s="1412"/>
      <c r="FN33" s="1412"/>
      <c r="FO33" s="1412"/>
      <c r="FP33" s="1412"/>
      <c r="FQ33" s="1412"/>
      <c r="FR33" s="1412"/>
      <c r="FS33" s="1412"/>
      <c r="FT33" s="1412"/>
      <c r="FU33" s="1412"/>
      <c r="FV33" s="1412"/>
      <c r="FW33" s="1412"/>
      <c r="FX33" s="1412"/>
      <c r="FY33" s="1412"/>
      <c r="FZ33" s="1412"/>
      <c r="GA33" s="1412"/>
      <c r="GB33" s="1412"/>
      <c r="GC33" s="1412"/>
      <c r="GD33" s="1412"/>
      <c r="GE33" s="1412"/>
      <c r="GF33" s="1412"/>
      <c r="GG33" s="1412"/>
      <c r="GH33" s="1412"/>
      <c r="GI33" s="1412"/>
      <c r="GJ33" s="1412"/>
      <c r="GK33" s="1412"/>
      <c r="GL33" s="1412"/>
      <c r="GM33" s="1412"/>
      <c r="GN33" s="1412"/>
      <c r="GO33" s="1412"/>
      <c r="GP33" s="1412"/>
      <c r="GQ33" s="1412"/>
      <c r="GR33" s="1412"/>
      <c r="GS33" s="1412"/>
      <c r="GT33" s="1412"/>
      <c r="GU33" s="1412"/>
      <c r="GV33" s="1412"/>
      <c r="GW33" s="1412"/>
      <c r="GX33" s="1412"/>
      <c r="GY33" s="1412"/>
      <c r="GZ33" s="1412"/>
      <c r="HA33" s="1412"/>
      <c r="HB33" s="1412"/>
      <c r="HC33" s="1412"/>
      <c r="HD33" s="1412"/>
      <c r="HE33" s="1412"/>
      <c r="HF33" s="1412"/>
      <c r="HG33" s="1412"/>
      <c r="HH33" s="1412"/>
      <c r="HI33" s="1412"/>
      <c r="HJ33" s="1412"/>
      <c r="HK33" s="1412"/>
      <c r="HL33" s="1412"/>
      <c r="HM33" s="1412"/>
      <c r="HN33" s="1412"/>
      <c r="HO33" s="1412"/>
      <c r="HP33" s="1412"/>
      <c r="HQ33" s="1412"/>
      <c r="HR33" s="1412"/>
      <c r="HS33" s="1412"/>
      <c r="HT33" s="1412"/>
      <c r="HU33" s="1412"/>
      <c r="HV33" s="1412"/>
      <c r="HW33" s="1412"/>
      <c r="HX33" s="1412"/>
      <c r="HY33" s="1412"/>
      <c r="HZ33" s="1412"/>
      <c r="IA33" s="1412"/>
      <c r="IB33" s="1412"/>
      <c r="IC33" s="1412"/>
      <c r="ID33" s="1412"/>
      <c r="IE33" s="1412"/>
      <c r="IF33" s="1412"/>
      <c r="IG33" s="1412"/>
      <c r="IH33" s="1412"/>
      <c r="II33" s="1412"/>
      <c r="IJ33" s="1412"/>
      <c r="IK33" s="1412"/>
      <c r="IL33" s="1412"/>
      <c r="IM33" s="1412"/>
      <c r="IN33" s="1412"/>
      <c r="IO33" s="1412"/>
      <c r="IP33" s="1412"/>
      <c r="IQ33" s="1412"/>
      <c r="IR33" s="1412"/>
      <c r="IS33" s="1412"/>
      <c r="IT33" s="1412"/>
      <c r="IU33" s="1412"/>
      <c r="IV33" s="1412"/>
      <c r="IW33" s="1412"/>
    </row>
    <row r="34" spans="1:257" s="7" customFormat="1" ht="12" customHeight="1">
      <c r="A34" s="144" t="s">
        <v>220</v>
      </c>
      <c r="B34" s="1566">
        <v>4612.3424463318706</v>
      </c>
      <c r="C34" s="1566">
        <v>5040.1330740945605</v>
      </c>
      <c r="D34" s="1566">
        <v>5249.7997794447665</v>
      </c>
      <c r="E34" s="1566">
        <v>4972.497225410626</v>
      </c>
      <c r="F34" s="1566">
        <v>5247.4475358599684</v>
      </c>
      <c r="G34" s="1566">
        <v>5366.038979105113</v>
      </c>
      <c r="H34" s="1566">
        <v>5913.9613187769319</v>
      </c>
      <c r="I34" s="1566">
        <v>5544.8851179473686</v>
      </c>
      <c r="J34" s="1566">
        <v>4665.3248115718798</v>
      </c>
      <c r="K34" s="1566">
        <v>5091.5553586072074</v>
      </c>
      <c r="L34" s="1566">
        <v>4615.9249401309517</v>
      </c>
      <c r="M34" s="1566">
        <v>4391.955176607732</v>
      </c>
      <c r="N34" s="1566">
        <v>4151.0675026649124</v>
      </c>
      <c r="O34" s="1566">
        <v>3652.2318648040582</v>
      </c>
      <c r="P34" s="1566">
        <v>2708.4223927318362</v>
      </c>
      <c r="Q34" s="1566">
        <v>2637.3365436393328</v>
      </c>
      <c r="R34" s="1566">
        <v>2233.9396799067304</v>
      </c>
      <c r="S34" s="1566">
        <v>2022.0551810059976</v>
      </c>
      <c r="T34" s="1566">
        <v>1869.727070925411</v>
      </c>
      <c r="U34" s="1566">
        <v>2062.9694046945128</v>
      </c>
      <c r="V34" s="1566">
        <v>2112.0195308590182</v>
      </c>
      <c r="W34" s="1305">
        <v>2060.1421734783339</v>
      </c>
      <c r="X34" s="1093">
        <v>2.5587407978181127</v>
      </c>
      <c r="Y34" s="144"/>
      <c r="Z34" s="577"/>
    </row>
    <row r="35" spans="1:257" s="7" customFormat="1" ht="12" customHeight="1">
      <c r="A35" s="144" t="s">
        <v>221</v>
      </c>
      <c r="B35" s="1566">
        <v>19230.915207639289</v>
      </c>
      <c r="C35" s="1566">
        <v>19344.53538977963</v>
      </c>
      <c r="D35" s="1566">
        <v>20445.640692483878</v>
      </c>
      <c r="E35" s="1566">
        <v>21645.566031681661</v>
      </c>
      <c r="F35" s="1566">
        <v>23180.219988963494</v>
      </c>
      <c r="G35" s="1566">
        <v>23573.047677542429</v>
      </c>
      <c r="H35" s="1566">
        <v>24878.293330709283</v>
      </c>
      <c r="I35" s="1566">
        <v>23621.587689179472</v>
      </c>
      <c r="J35" s="1566">
        <v>21931.287809453785</v>
      </c>
      <c r="K35" s="1566">
        <v>22214.150074909143</v>
      </c>
      <c r="L35" s="1566">
        <v>26092.608317887945</v>
      </c>
      <c r="M35" s="1566">
        <v>27744.429686379946</v>
      </c>
      <c r="N35" s="1566">
        <v>28155.33394384374</v>
      </c>
      <c r="O35" s="1566">
        <v>25892.530776679036</v>
      </c>
      <c r="P35" s="1566">
        <v>19973.534322155563</v>
      </c>
      <c r="Q35" s="1566">
        <v>23144.285334685355</v>
      </c>
      <c r="R35" s="1566">
        <v>24832.311467923784</v>
      </c>
      <c r="S35" s="1566">
        <v>25457.107610433479</v>
      </c>
      <c r="T35" s="1566">
        <v>23870.651506179667</v>
      </c>
      <c r="U35" s="1566">
        <v>25653.687767930205</v>
      </c>
      <c r="V35" s="1566">
        <v>27225.068898529302</v>
      </c>
      <c r="W35" s="1305">
        <v>25407.765450199291</v>
      </c>
      <c r="X35" s="1093">
        <v>31.556990034844372</v>
      </c>
      <c r="Y35" s="144"/>
      <c r="Z35" s="577"/>
    </row>
    <row r="36" spans="1:257" s="7" customFormat="1" ht="12" customHeight="1">
      <c r="A36" s="144" t="s">
        <v>222</v>
      </c>
      <c r="B36" s="1566">
        <v>174.78448608041879</v>
      </c>
      <c r="C36" s="1566">
        <v>155.05505466434442</v>
      </c>
      <c r="D36" s="1566">
        <v>160.96971281443894</v>
      </c>
      <c r="E36" s="1566">
        <v>154.68656385503922</v>
      </c>
      <c r="F36" s="1566">
        <v>165.53592273254762</v>
      </c>
      <c r="G36" s="1566">
        <v>169.58636743911362</v>
      </c>
      <c r="H36" s="1566">
        <v>189.47596524012357</v>
      </c>
      <c r="I36" s="1566">
        <v>195.53286223072189</v>
      </c>
      <c r="J36" s="1566">
        <v>120.73343614445977</v>
      </c>
      <c r="K36" s="1566">
        <v>225.94957523821157</v>
      </c>
      <c r="L36" s="1566">
        <v>150.07626985690925</v>
      </c>
      <c r="M36" s="1566">
        <v>124.40068689351928</v>
      </c>
      <c r="N36" s="1566">
        <v>198.7559512084506</v>
      </c>
      <c r="O36" s="1566">
        <v>281.82478847950597</v>
      </c>
      <c r="P36" s="1566">
        <v>245.56140235681536</v>
      </c>
      <c r="Q36" s="1566">
        <v>222.69037386266706</v>
      </c>
      <c r="R36" s="1566">
        <v>178.51189199160095</v>
      </c>
      <c r="S36" s="1566">
        <v>132.8359498693568</v>
      </c>
      <c r="T36" s="1566">
        <v>155.94517800125146</v>
      </c>
      <c r="U36" s="1566">
        <v>156.02530515873832</v>
      </c>
      <c r="V36" s="1566">
        <v>171.22929005312602</v>
      </c>
      <c r="W36" s="1305">
        <v>158.90952301481471</v>
      </c>
      <c r="X36" s="1093">
        <v>0.19736903837724329</v>
      </c>
      <c r="Y36" s="144"/>
      <c r="Z36" s="577"/>
    </row>
    <row r="37" spans="1:257" s="7" customFormat="1" ht="12" customHeight="1">
      <c r="A37" s="144" t="s">
        <v>223</v>
      </c>
      <c r="B37" s="1566">
        <v>3574.6662707229816</v>
      </c>
      <c r="C37" s="1566">
        <v>1474.3600728340564</v>
      </c>
      <c r="D37" s="1566">
        <v>1507.2843343135737</v>
      </c>
      <c r="E37" s="1566">
        <v>1498.5577949656451</v>
      </c>
      <c r="F37" s="1566">
        <v>1655.6016687399315</v>
      </c>
      <c r="G37" s="1566">
        <v>1714.311919605404</v>
      </c>
      <c r="H37" s="1566">
        <v>1983.7622022926359</v>
      </c>
      <c r="I37" s="1566">
        <v>1906.3102448154561</v>
      </c>
      <c r="J37" s="1566">
        <v>2161.6377317975007</v>
      </c>
      <c r="K37" s="1566">
        <v>2371.6641961091873</v>
      </c>
      <c r="L37" s="1566">
        <v>2058.2491271619278</v>
      </c>
      <c r="M37" s="1566">
        <v>2309.2302483180783</v>
      </c>
      <c r="N37" s="1566">
        <v>2170.7495157252779</v>
      </c>
      <c r="O37" s="1566">
        <v>2042.7287349379294</v>
      </c>
      <c r="P37" s="1566">
        <v>1968.2166347265677</v>
      </c>
      <c r="Q37" s="1566">
        <v>2734.054826971721</v>
      </c>
      <c r="R37" s="1566">
        <v>2527.3059130436145</v>
      </c>
      <c r="S37" s="1566">
        <v>2375.1716117063788</v>
      </c>
      <c r="T37" s="1566">
        <v>2285.2768613012968</v>
      </c>
      <c r="U37" s="1566">
        <v>2727.7430000790914</v>
      </c>
      <c r="V37" s="1566">
        <v>2616.9234143722038</v>
      </c>
      <c r="W37" s="1305">
        <v>2506.4841601005169</v>
      </c>
      <c r="X37" s="1093">
        <v>3.1131071253716591</v>
      </c>
      <c r="Y37" s="144"/>
      <c r="Z37" s="577"/>
    </row>
    <row r="38" spans="1:257" s="7" customFormat="1" ht="12" customHeight="1">
      <c r="A38" s="144" t="s">
        <v>224</v>
      </c>
      <c r="B38" s="1566">
        <v>2084.0886520375316</v>
      </c>
      <c r="C38" s="1566">
        <v>3177.8128191151509</v>
      </c>
      <c r="D38" s="1566">
        <v>3224.9246085261025</v>
      </c>
      <c r="E38" s="1566">
        <v>3235.2307298023702</v>
      </c>
      <c r="F38" s="1566">
        <v>3608.9664648837006</v>
      </c>
      <c r="G38" s="1566">
        <v>3757.7562965935695</v>
      </c>
      <c r="H38" s="1566">
        <v>4402.1671363185224</v>
      </c>
      <c r="I38" s="1566">
        <v>4238.119179213908</v>
      </c>
      <c r="J38" s="1566">
        <v>5162.5565506831499</v>
      </c>
      <c r="K38" s="1566">
        <v>6472.847266215208</v>
      </c>
      <c r="L38" s="1566">
        <v>6479.0233587678031</v>
      </c>
      <c r="M38" s="1566">
        <v>6694.6346366080288</v>
      </c>
      <c r="N38" s="1566">
        <v>6157.3426585236975</v>
      </c>
      <c r="O38" s="1566">
        <v>5240.0410536093577</v>
      </c>
      <c r="P38" s="1566">
        <v>3824.3307278002544</v>
      </c>
      <c r="Q38" s="1566">
        <v>4216.5454304125433</v>
      </c>
      <c r="R38" s="1566">
        <v>3540.2143713048999</v>
      </c>
      <c r="S38" s="1566">
        <v>3416.2767017973079</v>
      </c>
      <c r="T38" s="1566">
        <v>3488.3216144043095</v>
      </c>
      <c r="U38" s="1566">
        <v>4362.7325205062143</v>
      </c>
      <c r="V38" s="1566">
        <v>4393.5956545131494</v>
      </c>
      <c r="W38" s="1305">
        <v>3840.2281725051762</v>
      </c>
      <c r="X38" s="1093">
        <v>4.7696458159142798</v>
      </c>
      <c r="Y38" s="144"/>
      <c r="Z38" s="577"/>
    </row>
    <row r="39" spans="1:257" s="7" customFormat="1" ht="12" customHeight="1">
      <c r="A39" s="144" t="s">
        <v>225</v>
      </c>
      <c r="B39" s="1566">
        <v>1053.9299560302452</v>
      </c>
      <c r="C39" s="1566">
        <v>3081.9465753947684</v>
      </c>
      <c r="D39" s="1566">
        <v>3187.2448544299173</v>
      </c>
      <c r="E39" s="1566">
        <v>3184.4992868628369</v>
      </c>
      <c r="F39" s="1566">
        <v>3513.3618945787657</v>
      </c>
      <c r="G39" s="1566">
        <v>3597.5790997252507</v>
      </c>
      <c r="H39" s="1566">
        <v>4116.2620983397355</v>
      </c>
      <c r="I39" s="1566">
        <v>4108.1003800247508</v>
      </c>
      <c r="J39" s="1566">
        <v>4164.0731107091906</v>
      </c>
      <c r="K39" s="1566">
        <v>5141.24971269464</v>
      </c>
      <c r="L39" s="1566">
        <v>4924.4305904976118</v>
      </c>
      <c r="M39" s="1566">
        <v>4762.5690302892344</v>
      </c>
      <c r="N39" s="1566">
        <v>4296.8553781587034</v>
      </c>
      <c r="O39" s="1566">
        <v>3811.2121903664852</v>
      </c>
      <c r="P39" s="1566">
        <v>2844.4958068626606</v>
      </c>
      <c r="Q39" s="1566">
        <v>3064.6591615308698</v>
      </c>
      <c r="R39" s="1566">
        <v>2673.8436748393578</v>
      </c>
      <c r="S39" s="1566">
        <v>2637.5635702421614</v>
      </c>
      <c r="T39" s="1566">
        <v>2736.472850144959</v>
      </c>
      <c r="U39" s="1566">
        <v>3343.2301463005465</v>
      </c>
      <c r="V39" s="1566">
        <v>3209.8162784707611</v>
      </c>
      <c r="W39" s="1305">
        <v>2920.1853039995572</v>
      </c>
      <c r="X39" s="1093">
        <v>3.6269328256684683</v>
      </c>
      <c r="Y39" s="144"/>
      <c r="Z39" s="577"/>
    </row>
    <row r="40" spans="1:257" ht="0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214" t="e">
        <v>#DIV/0!</v>
      </c>
      <c r="X40" s="147"/>
      <c r="Y40" s="147"/>
    </row>
    <row r="41" spans="1:257" s="140" customFormat="1" ht="9" customHeight="1">
      <c r="A41" s="139" t="s">
        <v>963</v>
      </c>
      <c r="B41" s="139"/>
      <c r="C41" s="139"/>
      <c r="D41" s="139"/>
      <c r="E41" s="139"/>
      <c r="F41" s="139"/>
      <c r="G41" s="139"/>
      <c r="H41" s="139"/>
      <c r="N41" s="723"/>
      <c r="O41" s="723"/>
      <c r="P41" s="723"/>
      <c r="Q41" s="723"/>
      <c r="V41" s="177"/>
      <c r="Y41" s="741"/>
      <c r="Z41" s="699"/>
    </row>
    <row r="42" spans="1:257" s="140" customFormat="1" ht="9" customHeight="1">
      <c r="A42" s="139" t="s">
        <v>887</v>
      </c>
      <c r="B42" s="139"/>
      <c r="C42" s="139"/>
      <c r="D42" s="139"/>
      <c r="E42" s="139"/>
      <c r="F42" s="139"/>
      <c r="G42" s="139"/>
      <c r="H42" s="139"/>
      <c r="N42" s="723"/>
      <c r="O42" s="723"/>
      <c r="P42" s="723"/>
      <c r="Q42" s="723"/>
      <c r="V42" s="177"/>
      <c r="Z42" s="699"/>
    </row>
    <row r="43" spans="1:257" ht="0.75" customHeight="1">
      <c r="A43" s="1628"/>
      <c r="B43" s="1628"/>
      <c r="C43" s="1628"/>
      <c r="D43" s="1628"/>
      <c r="E43" s="1628"/>
      <c r="F43" s="1628"/>
      <c r="G43" s="1628"/>
      <c r="H43" s="1628"/>
      <c r="I43" s="1628"/>
      <c r="J43" s="1628"/>
      <c r="K43" s="1628"/>
      <c r="L43" s="1628"/>
      <c r="M43" s="1628"/>
      <c r="N43" s="1661"/>
      <c r="O43" s="1661"/>
      <c r="P43" s="1661"/>
      <c r="Q43" s="1661"/>
      <c r="R43" s="1628"/>
      <c r="S43" s="1628"/>
      <c r="T43" s="1628"/>
      <c r="U43" s="1628"/>
      <c r="V43" s="1628"/>
      <c r="W43" s="1628"/>
      <c r="X43" s="1628"/>
      <c r="Y43" s="1662"/>
    </row>
    <row r="44" spans="1:257" ht="12" customHeight="1"/>
    <row r="45" spans="1:257" ht="15" customHeight="1"/>
    <row r="46" spans="1:257" ht="15" customHeight="1"/>
    <row r="65" spans="1:23">
      <c r="W65" s="938"/>
    </row>
    <row r="66" spans="1:23" ht="12.75" customHeight="1">
      <c r="W66" s="340"/>
    </row>
    <row r="67" spans="1:23">
      <c r="W67" s="340"/>
    </row>
    <row r="68" spans="1:23">
      <c r="W68" s="340"/>
    </row>
    <row r="76" spans="1:23">
      <c r="A76" s="340"/>
      <c r="B76" s="340"/>
      <c r="C76" s="340"/>
      <c r="D76" s="340"/>
      <c r="E76" s="340"/>
      <c r="F76" s="340"/>
      <c r="G76" s="340"/>
      <c r="H76" s="340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228"/>
      <c r="B83" s="228"/>
      <c r="C83" s="228"/>
      <c r="D83" s="228"/>
      <c r="E83" s="228"/>
      <c r="F83" s="228"/>
      <c r="G83" s="228"/>
      <c r="H83" s="228"/>
    </row>
  </sheetData>
  <phoneticPr fontId="0" type="noConversion"/>
  <printOptions horizontalCentered="1"/>
  <pageMargins left="0.5" right="0.5" top="0.75" bottom="0.75" header="0.3" footer="0.3"/>
  <pageSetup scale="9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88"/>
  <sheetViews>
    <sheetView showGridLines="0" zoomScaleNormal="100" zoomScaleSheetLayoutView="100" workbookViewId="0"/>
  </sheetViews>
  <sheetFormatPr defaultColWidth="9.140625" defaultRowHeight="12.75"/>
  <cols>
    <col min="1" max="1" width="10.7109375" style="48" customWidth="1"/>
    <col min="2" max="2" width="3.85546875" style="48" bestFit="1" customWidth="1"/>
    <col min="3" max="3" width="17.42578125" style="48" customWidth="1"/>
    <col min="4" max="4" width="23.28515625" style="48" customWidth="1"/>
    <col min="5" max="6" width="23.28515625" style="336" customWidth="1"/>
    <col min="7" max="7" width="20.7109375" style="336" customWidth="1"/>
    <col min="8" max="8" width="30.7109375" style="336" customWidth="1"/>
    <col min="9" max="9" width="28.28515625" style="226" customWidth="1"/>
    <col min="10" max="10" width="37.5703125" style="48" customWidth="1"/>
    <col min="11" max="11" width="26.42578125" style="48" customWidth="1"/>
    <col min="12" max="16384" width="9.140625" style="48"/>
  </cols>
  <sheetData>
    <row r="1" spans="1:9" ht="9.9499999999999993" customHeight="1"/>
    <row r="2" spans="1:9" ht="12" customHeight="1">
      <c r="A2" s="584"/>
      <c r="B2" s="584"/>
      <c r="C2" s="592"/>
      <c r="D2" s="44"/>
      <c r="E2" s="593"/>
      <c r="F2" s="594"/>
      <c r="G2" s="594"/>
      <c r="H2" s="593"/>
      <c r="I2" s="595"/>
    </row>
    <row r="3" spans="1:9" s="7" customFormat="1" ht="12.95" customHeight="1">
      <c r="A3" s="1623" t="s">
        <v>226</v>
      </c>
      <c r="B3" s="957"/>
      <c r="C3" s="596"/>
      <c r="D3" s="351"/>
      <c r="E3" s="596"/>
      <c r="F3" s="597"/>
      <c r="G3" s="597"/>
      <c r="H3" s="598"/>
      <c r="I3" s="597"/>
    </row>
    <row r="4" spans="1:9" s="94" customFormat="1" ht="17.45" customHeight="1">
      <c r="A4" s="733" t="s">
        <v>227</v>
      </c>
      <c r="B4" s="733"/>
      <c r="C4" s="599"/>
      <c r="D4" s="352"/>
      <c r="E4" s="600"/>
      <c r="F4" s="601"/>
      <c r="G4" s="602"/>
      <c r="H4" s="603"/>
      <c r="I4" s="604"/>
    </row>
    <row r="5" spans="1:9" ht="0.75" customHeight="1">
      <c r="A5" s="147"/>
      <c r="B5" s="147"/>
      <c r="C5" s="605"/>
      <c r="D5" s="147"/>
      <c r="E5" s="605"/>
      <c r="F5" s="606"/>
      <c r="G5" s="226"/>
    </row>
    <row r="6" spans="1:9" s="4" customFormat="1" ht="12" customHeight="1">
      <c r="A6" s="229"/>
      <c r="B6" s="229"/>
      <c r="C6" s="742" t="s">
        <v>88</v>
      </c>
      <c r="D6" s="742" t="s">
        <v>185</v>
      </c>
      <c r="E6" s="742" t="s">
        <v>185</v>
      </c>
      <c r="F6" s="742" t="s">
        <v>185</v>
      </c>
      <c r="G6" s="607"/>
      <c r="H6" s="608"/>
      <c r="I6" s="607"/>
    </row>
    <row r="7" spans="1:9" s="4" customFormat="1" ht="12" customHeight="1">
      <c r="A7" s="229"/>
      <c r="B7" s="229"/>
      <c r="C7" s="742" t="s">
        <v>228</v>
      </c>
      <c r="D7" s="742" t="s">
        <v>229</v>
      </c>
      <c r="E7" s="742" t="s">
        <v>229</v>
      </c>
      <c r="F7" s="742" t="s">
        <v>229</v>
      </c>
      <c r="G7" s="607"/>
      <c r="H7" s="609"/>
      <c r="I7" s="610"/>
    </row>
    <row r="8" spans="1:9" s="4" customFormat="1" ht="12" customHeight="1">
      <c r="A8" s="229"/>
      <c r="B8" s="229"/>
      <c r="C8" s="742" t="s">
        <v>230</v>
      </c>
      <c r="D8" s="742" t="s">
        <v>1444</v>
      </c>
      <c r="E8" s="742" t="s">
        <v>1410</v>
      </c>
      <c r="F8" s="742" t="s">
        <v>231</v>
      </c>
      <c r="G8" s="610"/>
      <c r="H8" s="609"/>
      <c r="I8" s="610"/>
    </row>
    <row r="9" spans="1:9" s="4" customFormat="1" ht="12" customHeight="1">
      <c r="A9" s="111" t="s">
        <v>69</v>
      </c>
      <c r="B9" s="111"/>
      <c r="C9" s="743" t="s">
        <v>920</v>
      </c>
      <c r="D9" s="743" t="s">
        <v>232</v>
      </c>
      <c r="E9" s="743" t="s">
        <v>232</v>
      </c>
      <c r="F9" s="743" t="s">
        <v>232</v>
      </c>
      <c r="G9" s="611"/>
      <c r="H9" s="609"/>
      <c r="I9" s="610"/>
    </row>
    <row r="10" spans="1:9" ht="0.75" customHeight="1">
      <c r="A10" s="1619"/>
      <c r="B10" s="1619"/>
      <c r="C10" s="1663"/>
      <c r="D10" s="1663"/>
      <c r="E10" s="1663"/>
      <c r="F10" s="1664"/>
      <c r="G10" s="226"/>
    </row>
    <row r="11" spans="1:9" ht="12" customHeight="1">
      <c r="A11" s="1000">
        <v>33238</v>
      </c>
      <c r="B11" s="1877"/>
      <c r="C11" s="675">
        <v>3.7435218134903732</v>
      </c>
      <c r="D11" s="675">
        <v>311.55652032006816</v>
      </c>
      <c r="E11" s="1419">
        <v>8.3225512189437467E-2</v>
      </c>
      <c r="F11" s="1419">
        <v>14.775605642722557</v>
      </c>
      <c r="G11" s="226"/>
    </row>
    <row r="12" spans="1:9" ht="12" customHeight="1">
      <c r="A12" s="1000">
        <v>33603</v>
      </c>
      <c r="B12" s="1877"/>
      <c r="C12" s="675">
        <v>3.2967245527183779</v>
      </c>
      <c r="D12" s="675">
        <v>273.13999858625436</v>
      </c>
      <c r="E12" s="1419">
        <v>8.2851932036915696E-2</v>
      </c>
      <c r="F12" s="1419">
        <v>14.454625897775619</v>
      </c>
      <c r="G12" s="226"/>
    </row>
    <row r="13" spans="1:9" s="7" customFormat="1" ht="12" customHeight="1">
      <c r="A13" s="1000">
        <v>33969</v>
      </c>
      <c r="B13" s="1877"/>
      <c r="C13" s="675">
        <v>3.4274711905386601</v>
      </c>
      <c r="D13" s="675">
        <v>285.96986361765528</v>
      </c>
      <c r="E13" s="1419">
        <v>8.3434651298327153E-2</v>
      </c>
      <c r="F13" s="1419">
        <v>15.920281781845155</v>
      </c>
      <c r="G13" s="502"/>
      <c r="H13" s="596"/>
      <c r="I13" s="502"/>
    </row>
    <row r="14" spans="1:9" s="7" customFormat="1" ht="12" customHeight="1">
      <c r="A14" s="1000">
        <v>34334</v>
      </c>
      <c r="B14" s="1877"/>
      <c r="C14" s="675">
        <v>3.2981483547758086</v>
      </c>
      <c r="D14" s="675">
        <v>294.61594319566626</v>
      </c>
      <c r="E14" s="1419">
        <v>8.9327680717895638E-2</v>
      </c>
      <c r="F14" s="1419">
        <v>16.021790385856004</v>
      </c>
      <c r="G14" s="502"/>
      <c r="H14" s="596"/>
      <c r="I14" s="502"/>
    </row>
    <row r="15" spans="1:9" s="7" customFormat="1" ht="12" customHeight="1">
      <c r="A15" s="1000">
        <v>34699</v>
      </c>
      <c r="B15" s="1877"/>
      <c r="C15" s="675">
        <v>3.4374991008513511</v>
      </c>
      <c r="D15" s="675">
        <v>312.09672458812685</v>
      </c>
      <c r="E15" s="1419">
        <v>9.0791798174094426E-2</v>
      </c>
      <c r="F15" s="1419">
        <v>16.11735974223517</v>
      </c>
      <c r="G15" s="612"/>
      <c r="H15" s="596"/>
      <c r="I15" s="502"/>
    </row>
    <row r="16" spans="1:9" s="7" customFormat="1" ht="12" customHeight="1">
      <c r="A16" s="1000">
        <v>35064</v>
      </c>
      <c r="B16" s="111"/>
      <c r="C16" s="675">
        <v>3.3735681217598521</v>
      </c>
      <c r="D16" s="675">
        <v>311.06692544930519</v>
      </c>
      <c r="E16" s="1419">
        <v>92.207097714402863</v>
      </c>
      <c r="F16" s="1419">
        <v>15.704909225931846</v>
      </c>
      <c r="G16" s="612"/>
      <c r="H16" s="596"/>
      <c r="I16" s="502"/>
    </row>
    <row r="17" spans="1:9" s="7" customFormat="1" ht="12" customHeight="1">
      <c r="A17" s="1000">
        <v>35430</v>
      </c>
      <c r="B17" s="111"/>
      <c r="C17" s="675">
        <v>3.6094633511547767</v>
      </c>
      <c r="D17" s="675">
        <v>324.45923946794949</v>
      </c>
      <c r="E17" s="1419">
        <v>89.891268563274124</v>
      </c>
      <c r="F17" s="1419">
        <v>15.789844490944956</v>
      </c>
      <c r="G17" s="612"/>
      <c r="H17" s="596"/>
      <c r="I17" s="502"/>
    </row>
    <row r="18" spans="1:9" s="7" customFormat="1" ht="12" customHeight="1">
      <c r="A18" s="1000">
        <v>35795</v>
      </c>
      <c r="B18" s="111"/>
      <c r="C18" s="675">
        <v>3.6607592733360721</v>
      </c>
      <c r="D18" s="675">
        <v>340.06766731486152</v>
      </c>
      <c r="E18" s="1419">
        <v>92.895391890916628</v>
      </c>
      <c r="F18" s="1419">
        <v>15.949462541930668</v>
      </c>
      <c r="G18" s="612"/>
      <c r="H18" s="596"/>
      <c r="I18" s="502"/>
    </row>
    <row r="19" spans="1:9" s="7" customFormat="1" ht="12" customHeight="1">
      <c r="A19" s="1000">
        <v>36160</v>
      </c>
      <c r="B19" s="111"/>
      <c r="C19" s="675">
        <v>3.821405921488271</v>
      </c>
      <c r="D19" s="675">
        <v>359.46403138968253</v>
      </c>
      <c r="E19" s="1419">
        <v>94.065911545373581</v>
      </c>
      <c r="F19" s="1419">
        <v>16.125008781439728</v>
      </c>
      <c r="G19" s="612"/>
      <c r="H19" s="596"/>
      <c r="I19" s="502"/>
    </row>
    <row r="20" spans="1:9" s="7" customFormat="1" ht="12" customHeight="1">
      <c r="A20" s="1000">
        <v>36525</v>
      </c>
      <c r="B20" s="111"/>
      <c r="C20" s="675">
        <v>3.9257473207514657</v>
      </c>
      <c r="D20" s="675">
        <v>376.84334842420412</v>
      </c>
      <c r="E20" s="1419">
        <v>95.992767143268125</v>
      </c>
      <c r="F20" s="1419">
        <v>16.067146775323113</v>
      </c>
      <c r="G20" s="612"/>
      <c r="H20" s="596"/>
      <c r="I20" s="502"/>
    </row>
    <row r="21" spans="1:9" s="7" customFormat="1" ht="12" customHeight="1">
      <c r="A21" s="1000">
        <v>36891</v>
      </c>
      <c r="B21" s="111"/>
      <c r="C21" s="675">
        <v>4.0208585135290988</v>
      </c>
      <c r="D21" s="675">
        <v>372.83559361136867</v>
      </c>
      <c r="E21" s="1419">
        <v>92.72537005638921</v>
      </c>
      <c r="F21" s="1419">
        <v>15.501010314341839</v>
      </c>
      <c r="G21" s="612"/>
      <c r="H21" s="596"/>
      <c r="I21" s="502"/>
    </row>
    <row r="22" spans="1:9" s="7" customFormat="1" ht="12" customHeight="1">
      <c r="A22" s="1000">
        <v>37256</v>
      </c>
      <c r="B22" s="111"/>
      <c r="C22" s="675">
        <v>3.998781223836914</v>
      </c>
      <c r="D22" s="675">
        <v>379.13040011604079</v>
      </c>
      <c r="E22" s="1419">
        <v>94.811488524560289</v>
      </c>
      <c r="F22" s="1419">
        <v>15.82816172820902</v>
      </c>
      <c r="G22" s="612"/>
      <c r="H22" s="596"/>
      <c r="I22" s="502"/>
    </row>
    <row r="23" spans="1:9" s="7" customFormat="1" ht="12" customHeight="1">
      <c r="A23" s="1000">
        <v>37621</v>
      </c>
      <c r="B23" s="111"/>
      <c r="C23" s="675">
        <v>3.8859722422907836</v>
      </c>
      <c r="D23" s="675">
        <v>360.73456869510034</v>
      </c>
      <c r="E23" s="1419">
        <v>92.829939640136757</v>
      </c>
      <c r="F23" s="1419">
        <v>15.449704045370957</v>
      </c>
      <c r="G23" s="612"/>
      <c r="H23" s="596"/>
      <c r="I23" s="502"/>
    </row>
    <row r="24" spans="1:9" s="7" customFormat="1" ht="12" customHeight="1">
      <c r="A24" s="1000">
        <v>37986</v>
      </c>
      <c r="B24" s="111"/>
      <c r="C24" s="675">
        <v>3.8943262655079942</v>
      </c>
      <c r="D24" s="675">
        <v>357.41674475685562</v>
      </c>
      <c r="E24" s="1419">
        <v>91.778839364973578</v>
      </c>
      <c r="F24" s="1419">
        <v>15.396562475926503</v>
      </c>
      <c r="G24" s="612"/>
      <c r="H24" s="596"/>
      <c r="I24" s="502"/>
    </row>
    <row r="25" spans="1:9" s="7" customFormat="1" ht="12" customHeight="1">
      <c r="A25" s="1000">
        <v>38352</v>
      </c>
      <c r="B25" s="111"/>
      <c r="C25" s="675">
        <v>3.9859019860550782</v>
      </c>
      <c r="D25" s="675">
        <v>392.39854501744708</v>
      </c>
      <c r="E25" s="1419">
        <v>98.446611680437044</v>
      </c>
      <c r="F25" s="1419">
        <v>16.470040195706769</v>
      </c>
      <c r="G25" s="612"/>
      <c r="H25" s="596"/>
      <c r="I25" s="502"/>
    </row>
    <row r="26" spans="1:9" s="7" customFormat="1" ht="12" customHeight="1">
      <c r="A26" s="1000">
        <v>38717</v>
      </c>
      <c r="B26" s="111"/>
      <c r="C26" s="675">
        <v>4.1103620705628474</v>
      </c>
      <c r="D26" s="675">
        <v>413.97550535528467</v>
      </c>
      <c r="E26" s="1419">
        <v>100.71509474069215</v>
      </c>
      <c r="F26" s="1419">
        <v>16.675446418996781</v>
      </c>
      <c r="G26" s="612"/>
      <c r="H26" s="596"/>
      <c r="I26" s="502"/>
    </row>
    <row r="27" spans="1:9" s="7" customFormat="1" ht="12" customHeight="1">
      <c r="A27" s="1000">
        <v>39082</v>
      </c>
      <c r="B27" s="111"/>
      <c r="C27" s="675">
        <v>3.9781795426980131</v>
      </c>
      <c r="D27" s="675">
        <v>408.36677266799376</v>
      </c>
      <c r="E27" s="1419">
        <v>102.6516697612492</v>
      </c>
      <c r="F27" s="1419">
        <v>15.842647412711546</v>
      </c>
      <c r="G27" s="612"/>
      <c r="H27" s="596"/>
      <c r="I27" s="502"/>
    </row>
    <row r="28" spans="1:9" s="7" customFormat="1" ht="12" customHeight="1">
      <c r="A28" s="1000">
        <v>39447</v>
      </c>
      <c r="B28" s="111"/>
      <c r="C28" s="675">
        <v>3.8085774445542939</v>
      </c>
      <c r="D28" s="675">
        <v>366.31365518413907</v>
      </c>
      <c r="E28" s="1419">
        <v>96.181227903849972</v>
      </c>
      <c r="F28" s="1419">
        <v>14.46232174032199</v>
      </c>
      <c r="G28" s="612"/>
      <c r="H28" s="596"/>
      <c r="I28" s="502"/>
    </row>
    <row r="29" spans="1:9" s="7" customFormat="1" ht="12" customHeight="1">
      <c r="A29" s="1000">
        <v>39813</v>
      </c>
      <c r="B29" s="111"/>
      <c r="C29" s="675">
        <v>3.5079377366645375</v>
      </c>
      <c r="D29" s="675">
        <v>307.61057730556871</v>
      </c>
      <c r="E29" s="1419">
        <v>87.689862362852253</v>
      </c>
      <c r="F29" s="1419">
        <v>13.060797547696788</v>
      </c>
      <c r="G29" s="612"/>
      <c r="H29" s="596"/>
      <c r="I29" s="502"/>
    </row>
    <row r="30" spans="1:9" s="7" customFormat="1" ht="12" customHeight="1">
      <c r="A30" s="1000">
        <v>40178</v>
      </c>
      <c r="B30" s="111"/>
      <c r="C30" s="675">
        <v>2.9551080015642524</v>
      </c>
      <c r="D30" s="675">
        <v>223.90355445501589</v>
      </c>
      <c r="E30" s="1419">
        <v>75.768315180526443</v>
      </c>
      <c r="F30" s="1419">
        <v>11.416635441699786</v>
      </c>
      <c r="G30" s="612"/>
      <c r="H30" s="596"/>
      <c r="I30" s="502"/>
    </row>
    <row r="31" spans="1:9" s="7" customFormat="1" ht="12" customHeight="1">
      <c r="A31" s="1000">
        <v>40543</v>
      </c>
      <c r="B31" s="111"/>
      <c r="C31" s="675">
        <v>2.6329849335005671</v>
      </c>
      <c r="D31" s="675">
        <v>221.30036994039276</v>
      </c>
      <c r="E31" s="1419">
        <v>84.049235194890684</v>
      </c>
      <c r="F31" s="1472">
        <v>12.405661471784965</v>
      </c>
      <c r="G31" s="612"/>
      <c r="H31" s="596"/>
      <c r="I31" s="502"/>
    </row>
    <row r="32" spans="1:9" s="7" customFormat="1" ht="12" customHeight="1">
      <c r="A32" s="1000">
        <v>40908</v>
      </c>
      <c r="B32" s="111"/>
      <c r="C32" s="675">
        <v>2.4882303352997561</v>
      </c>
      <c r="D32" s="675">
        <v>225.55294000741185</v>
      </c>
      <c r="E32" s="1419">
        <v>90.647934320051419</v>
      </c>
      <c r="F32" s="1472">
        <v>12.706847432531093</v>
      </c>
      <c r="G32" s="612"/>
      <c r="H32" s="596"/>
      <c r="I32" s="502"/>
    </row>
    <row r="33" spans="1:16" s="7" customFormat="1" ht="12" customHeight="1">
      <c r="A33" s="1000">
        <v>41274</v>
      </c>
      <c r="B33" s="111"/>
      <c r="C33" s="675">
        <v>2.6055221913693414</v>
      </c>
      <c r="D33" s="675">
        <v>243.46080357310484</v>
      </c>
      <c r="E33" s="1419">
        <v>93.440310882615492</v>
      </c>
      <c r="F33" s="1472">
        <v>13.54539867448006</v>
      </c>
      <c r="G33" s="612"/>
      <c r="H33" s="596"/>
      <c r="I33" s="502"/>
    </row>
    <row r="34" spans="1:16" s="7" customFormat="1" ht="12" customHeight="1">
      <c r="A34" s="1000">
        <v>41639</v>
      </c>
      <c r="B34" s="111"/>
      <c r="C34" s="675">
        <v>2.6746299337913726</v>
      </c>
      <c r="D34" s="675">
        <v>251.36147266895142</v>
      </c>
      <c r="E34" s="1419">
        <v>93.979907086674444</v>
      </c>
      <c r="F34" s="1472">
        <v>13.583409785671591</v>
      </c>
      <c r="G34" s="502"/>
      <c r="H34" s="596"/>
      <c r="I34" s="577"/>
    </row>
    <row r="35" spans="1:16" s="7" customFormat="1" ht="12" customHeight="1">
      <c r="A35" s="1000">
        <v>42004</v>
      </c>
      <c r="B35" s="111"/>
      <c r="C35" s="675">
        <v>2.8191692062243465</v>
      </c>
      <c r="D35" s="675">
        <v>271.29894180583784</v>
      </c>
      <c r="E35" s="1419">
        <v>96.23364968900988</v>
      </c>
      <c r="F35" s="1472">
        <v>14.066263177133187</v>
      </c>
      <c r="G35" s="502"/>
      <c r="H35" s="596"/>
      <c r="I35" s="577"/>
    </row>
    <row r="36" spans="1:16" s="7" customFormat="1" ht="12" customHeight="1">
      <c r="A36" s="1000">
        <v>42369</v>
      </c>
      <c r="B36" s="111"/>
      <c r="C36" s="675">
        <v>3.0398832366148234</v>
      </c>
      <c r="D36" s="675">
        <v>279.17597539753586</v>
      </c>
      <c r="E36" s="1419">
        <v>91.837729829525557</v>
      </c>
      <c r="F36" s="1472">
        <v>13.92027498274814</v>
      </c>
      <c r="G36" s="502"/>
      <c r="H36" s="596"/>
      <c r="I36" s="577"/>
    </row>
    <row r="37" spans="1:16" s="7" customFormat="1" ht="12" customHeight="1">
      <c r="A37" s="1000"/>
      <c r="B37" s="1434"/>
      <c r="C37" s="675"/>
      <c r="D37" s="1879"/>
      <c r="E37" s="1472"/>
      <c r="F37" s="1472"/>
      <c r="G37" s="502"/>
      <c r="H37" s="596"/>
      <c r="I37" s="577"/>
    </row>
    <row r="38" spans="1:16" s="7" customFormat="1" ht="12" customHeight="1">
      <c r="A38" s="1441" t="s">
        <v>757</v>
      </c>
      <c r="B38" s="1434"/>
      <c r="C38" s="675">
        <v>3.4711900365397304</v>
      </c>
      <c r="D38" s="675">
        <v>323.78353535773738</v>
      </c>
      <c r="E38" s="1419">
        <v>92.831626268063346</v>
      </c>
      <c r="F38" s="1419">
        <v>14.713132271748474</v>
      </c>
      <c r="G38" s="502"/>
      <c r="H38" s="596"/>
      <c r="I38" s="577"/>
    </row>
    <row r="39" spans="1:16" s="7" customFormat="1" ht="12" customHeight="1">
      <c r="A39" s="1441" t="s">
        <v>758</v>
      </c>
      <c r="B39" s="1434"/>
      <c r="C39" s="675">
        <v>3.0510222562281304</v>
      </c>
      <c r="D39" s="675">
        <v>279.83450630059519</v>
      </c>
      <c r="E39" s="1419">
        <v>91.247984221124526</v>
      </c>
      <c r="F39" s="1419">
        <v>13.501025766677916</v>
      </c>
      <c r="G39" s="502"/>
      <c r="H39" s="596"/>
      <c r="I39" s="577"/>
    </row>
    <row r="40" spans="1:16" s="7" customFormat="1" ht="12" customHeight="1">
      <c r="A40" s="1441" t="s">
        <v>759</v>
      </c>
      <c r="B40" s="1434"/>
      <c r="C40" s="675">
        <v>2.725486980659928</v>
      </c>
      <c r="D40" s="675">
        <v>254.17002669056836</v>
      </c>
      <c r="E40" s="1419">
        <v>93.22790636157535</v>
      </c>
      <c r="F40" s="1419">
        <v>13.564438810512815</v>
      </c>
      <c r="G40" s="502"/>
      <c r="H40" s="596"/>
      <c r="I40" s="577"/>
    </row>
    <row r="41" spans="1:16" s="7" customFormat="1" ht="12" customHeight="1">
      <c r="G41" s="502"/>
      <c r="H41" s="596"/>
      <c r="I41" s="577"/>
    </row>
    <row r="42" spans="1:16" ht="0.75" customHeight="1">
      <c r="A42" s="147"/>
      <c r="B42" s="147"/>
      <c r="C42" s="605"/>
      <c r="D42" s="147"/>
      <c r="E42" s="605"/>
      <c r="F42" s="606"/>
      <c r="G42" s="226"/>
      <c r="I42" s="228"/>
    </row>
    <row r="43" spans="1:16" s="140" customFormat="1" ht="9" customHeight="1">
      <c r="A43" s="290" t="s">
        <v>971</v>
      </c>
      <c r="B43" s="290"/>
      <c r="C43" s="744"/>
      <c r="D43" s="139"/>
      <c r="E43" s="744"/>
      <c r="F43" s="745"/>
      <c r="G43" s="745"/>
      <c r="H43" s="746"/>
      <c r="I43" s="745"/>
    </row>
    <row r="44" spans="1:16" ht="0.75" customHeight="1">
      <c r="A44" s="1646"/>
      <c r="B44" s="1646"/>
      <c r="C44" s="1665"/>
      <c r="D44" s="1646"/>
      <c r="E44" s="1665"/>
      <c r="F44" s="1664"/>
      <c r="G44" s="226"/>
    </row>
    <row r="45" spans="1:16" ht="12" customHeight="1"/>
    <row r="47" spans="1:16" ht="210" customHeight="1">
      <c r="G47" s="1249"/>
      <c r="H47" s="1249"/>
      <c r="I47" s="668"/>
      <c r="J47" s="57"/>
      <c r="K47" s="57"/>
      <c r="L47" s="57"/>
      <c r="M47" s="57"/>
      <c r="N47" s="57"/>
      <c r="O47" s="57"/>
      <c r="P47" s="57"/>
    </row>
    <row r="48" spans="1:16">
      <c r="G48" s="1249"/>
      <c r="H48" s="1369"/>
      <c r="I48" s="1369"/>
      <c r="J48" s="1369"/>
      <c r="K48" s="1369"/>
      <c r="L48" s="57"/>
      <c r="M48" s="57"/>
      <c r="N48" s="57"/>
      <c r="O48" s="57"/>
      <c r="P48" s="57"/>
    </row>
    <row r="49" spans="3:16">
      <c r="G49" s="1249"/>
      <c r="H49" s="1369"/>
      <c r="I49" s="1369"/>
      <c r="J49" s="1369"/>
      <c r="K49" s="1369"/>
      <c r="L49" s="57"/>
      <c r="M49" s="57"/>
      <c r="N49" s="57"/>
      <c r="O49" s="57"/>
      <c r="P49" s="57"/>
    </row>
    <row r="50" spans="3:16">
      <c r="G50" s="1249"/>
      <c r="H50" s="1369"/>
      <c r="I50" s="1369"/>
      <c r="J50" s="1369"/>
      <c r="K50" s="1369"/>
      <c r="L50" s="57"/>
      <c r="M50" s="57"/>
      <c r="N50" s="57"/>
      <c r="O50" s="57"/>
      <c r="P50" s="57"/>
    </row>
    <row r="51" spans="3:16">
      <c r="G51" s="1249"/>
      <c r="H51" s="1370"/>
      <c r="I51" s="1282"/>
      <c r="J51" s="1282"/>
      <c r="K51" s="1282"/>
      <c r="L51" s="57"/>
      <c r="M51" s="57"/>
      <c r="N51" s="57"/>
      <c r="O51" s="57"/>
      <c r="P51" s="57"/>
    </row>
    <row r="52" spans="3:16">
      <c r="G52" s="1249"/>
      <c r="H52" s="1249"/>
      <c r="I52" s="668"/>
      <c r="J52" s="57"/>
      <c r="K52" s="57"/>
      <c r="L52" s="57"/>
      <c r="M52" s="57"/>
      <c r="N52" s="57"/>
      <c r="O52" s="57"/>
      <c r="P52" s="57"/>
    </row>
    <row r="53" spans="3:16">
      <c r="G53" s="57"/>
      <c r="H53" s="57"/>
      <c r="I53" s="1249"/>
      <c r="J53" s="1249"/>
      <c r="K53" s="57"/>
      <c r="L53" s="57"/>
      <c r="M53" s="57"/>
      <c r="N53" s="57"/>
      <c r="O53" s="57"/>
      <c r="P53" s="57"/>
    </row>
    <row r="54" spans="3:16">
      <c r="G54" s="57"/>
      <c r="H54" s="57"/>
      <c r="I54" s="1249"/>
      <c r="J54" s="1249"/>
      <c r="K54" s="57"/>
      <c r="L54" s="57"/>
      <c r="M54" s="57"/>
      <c r="N54" s="57"/>
      <c r="O54" s="57"/>
      <c r="P54" s="57"/>
    </row>
    <row r="55" spans="3:16">
      <c r="G55" s="57"/>
      <c r="H55" s="1371"/>
      <c r="I55" s="292"/>
      <c r="J55" s="1249"/>
      <c r="K55" s="57"/>
      <c r="L55" s="57"/>
      <c r="M55" s="57"/>
      <c r="N55" s="57"/>
      <c r="O55" s="57"/>
      <c r="P55" s="57"/>
    </row>
    <row r="56" spans="3:16">
      <c r="G56" s="1249"/>
      <c r="H56" s="1249"/>
      <c r="I56" s="1249"/>
      <c r="J56" s="1249"/>
      <c r="K56" s="57"/>
      <c r="L56" s="57"/>
      <c r="M56" s="57"/>
      <c r="N56" s="57"/>
      <c r="O56" s="57"/>
      <c r="P56" s="57"/>
    </row>
    <row r="57" spans="3:16">
      <c r="C57" s="613"/>
      <c r="G57" s="1249"/>
      <c r="H57" s="1249"/>
      <c r="I57" s="668"/>
      <c r="J57" s="57"/>
      <c r="K57" s="57"/>
      <c r="L57" s="57"/>
      <c r="M57" s="57"/>
      <c r="N57" s="57"/>
      <c r="O57" s="57"/>
      <c r="P57" s="57"/>
    </row>
    <row r="58" spans="3:16">
      <c r="C58" s="614"/>
      <c r="D58" s="615"/>
      <c r="G58" s="1249"/>
      <c r="H58" s="1249"/>
      <c r="I58" s="668"/>
      <c r="J58" s="57"/>
      <c r="K58" s="57"/>
      <c r="L58" s="57"/>
      <c r="M58" s="57"/>
      <c r="N58" s="57"/>
      <c r="O58" s="57"/>
      <c r="P58" s="57"/>
    </row>
    <row r="59" spans="3:16">
      <c r="C59" s="228"/>
      <c r="D59" s="228"/>
      <c r="G59" s="1249"/>
      <c r="H59" s="1249"/>
      <c r="I59" s="668"/>
      <c r="J59" s="57"/>
      <c r="K59" s="57"/>
      <c r="L59" s="57"/>
      <c r="M59" s="57"/>
      <c r="N59" s="57"/>
      <c r="O59" s="57"/>
      <c r="P59" s="57"/>
    </row>
    <row r="60" spans="3:16" ht="4.5" customHeight="1">
      <c r="C60" s="228"/>
      <c r="D60" s="228"/>
      <c r="G60" s="1249"/>
      <c r="H60" s="1249"/>
      <c r="I60" s="668"/>
      <c r="J60" s="57"/>
      <c r="K60" s="57"/>
      <c r="L60" s="57"/>
      <c r="M60" s="57"/>
      <c r="N60" s="57"/>
      <c r="O60" s="57"/>
      <c r="P60" s="57"/>
    </row>
    <row r="61" spans="3:16">
      <c r="C61" s="228"/>
      <c r="D61" s="228"/>
      <c r="G61" s="1249"/>
      <c r="H61" s="1249"/>
      <c r="I61" s="668"/>
      <c r="J61" s="57"/>
      <c r="K61" s="57"/>
      <c r="L61" s="57"/>
      <c r="M61" s="57"/>
      <c r="N61" s="57"/>
      <c r="O61" s="57"/>
      <c r="P61" s="57"/>
    </row>
    <row r="62" spans="3:16">
      <c r="C62" s="228"/>
      <c r="D62" s="228"/>
      <c r="G62" s="1372"/>
      <c r="H62" s="1249"/>
      <c r="I62" s="668"/>
      <c r="J62" s="57"/>
      <c r="K62" s="57"/>
      <c r="L62" s="57"/>
      <c r="M62" s="57"/>
      <c r="N62" s="57"/>
      <c r="O62" s="57"/>
      <c r="P62" s="57"/>
    </row>
    <row r="63" spans="3:16">
      <c r="C63" s="228"/>
      <c r="D63" s="228"/>
      <c r="F63" s="1001"/>
      <c r="G63" s="1372"/>
      <c r="H63" s="1249"/>
      <c r="I63" s="668"/>
      <c r="J63" s="57"/>
      <c r="K63" s="57"/>
      <c r="L63" s="57"/>
      <c r="M63" s="57"/>
      <c r="N63" s="57"/>
      <c r="O63" s="57"/>
      <c r="P63" s="57"/>
    </row>
    <row r="64" spans="3:16">
      <c r="C64" s="228"/>
      <c r="D64" s="228"/>
      <c r="F64" s="1001"/>
      <c r="G64" s="1372"/>
      <c r="H64" s="1249"/>
      <c r="I64" s="668"/>
      <c r="J64" s="57"/>
      <c r="K64" s="57"/>
      <c r="L64" s="57"/>
      <c r="M64" s="57"/>
      <c r="N64" s="57"/>
      <c r="O64" s="57"/>
      <c r="P64" s="57"/>
    </row>
    <row r="65" spans="3:16">
      <c r="C65" s="228"/>
      <c r="D65" s="228"/>
      <c r="F65" s="1001"/>
      <c r="G65" s="1372"/>
      <c r="H65" s="1249"/>
      <c r="I65" s="668"/>
      <c r="J65" s="57"/>
      <c r="K65" s="57"/>
      <c r="L65" s="57"/>
      <c r="M65" s="57"/>
      <c r="N65" s="57"/>
      <c r="O65" s="57"/>
      <c r="P65" s="57"/>
    </row>
    <row r="66" spans="3:16">
      <c r="C66" s="228"/>
      <c r="D66" s="228"/>
      <c r="F66" s="1001"/>
      <c r="G66" s="1372"/>
      <c r="H66" s="1249"/>
      <c r="I66" s="668"/>
      <c r="J66" s="57"/>
      <c r="K66" s="57"/>
      <c r="L66" s="57"/>
      <c r="M66" s="57"/>
      <c r="N66" s="57"/>
      <c r="O66" s="57"/>
      <c r="P66" s="57"/>
    </row>
    <row r="67" spans="3:16">
      <c r="C67" s="228"/>
      <c r="D67" s="228"/>
      <c r="F67" s="1001"/>
      <c r="G67" s="1001"/>
    </row>
    <row r="68" spans="3:16">
      <c r="C68" s="228"/>
      <c r="D68" s="228"/>
      <c r="F68" s="1001"/>
      <c r="G68" s="1001"/>
    </row>
    <row r="69" spans="3:16">
      <c r="C69" s="228"/>
      <c r="D69" s="228"/>
      <c r="F69" s="1001"/>
      <c r="G69" s="1001"/>
    </row>
    <row r="70" spans="3:16">
      <c r="C70" s="228"/>
      <c r="D70" s="228"/>
      <c r="F70" s="1001"/>
      <c r="G70" s="1001"/>
    </row>
    <row r="71" spans="3:16">
      <c r="C71" s="228"/>
      <c r="D71" s="228"/>
      <c r="F71" s="1001"/>
      <c r="G71" s="1001"/>
    </row>
    <row r="72" spans="3:16">
      <c r="C72" s="228"/>
      <c r="D72" s="228"/>
      <c r="F72" s="1001"/>
      <c r="G72" s="1001"/>
    </row>
    <row r="73" spans="3:16">
      <c r="C73" s="228"/>
      <c r="D73" s="228"/>
      <c r="F73" s="1001"/>
      <c r="G73" s="1001"/>
    </row>
    <row r="74" spans="3:16">
      <c r="C74" s="228"/>
      <c r="D74" s="228"/>
      <c r="F74" s="1001"/>
      <c r="G74" s="1001"/>
    </row>
    <row r="75" spans="3:16">
      <c r="C75" s="228"/>
      <c r="D75" s="228"/>
      <c r="F75" s="1001"/>
      <c r="G75" s="1001"/>
    </row>
    <row r="76" spans="3:16">
      <c r="C76" s="228"/>
      <c r="D76" s="228"/>
      <c r="F76" s="1001"/>
      <c r="G76" s="1001"/>
    </row>
    <row r="77" spans="3:16">
      <c r="C77" s="228"/>
      <c r="D77" s="228"/>
      <c r="F77" s="1001"/>
      <c r="G77" s="1001"/>
    </row>
    <row r="78" spans="3:16">
      <c r="C78" s="228"/>
      <c r="D78" s="228"/>
      <c r="F78" s="1001"/>
      <c r="G78" s="1001"/>
    </row>
    <row r="79" spans="3:16">
      <c r="C79" s="228"/>
      <c r="D79" s="228"/>
      <c r="F79" s="1001"/>
      <c r="G79" s="1001"/>
    </row>
    <row r="80" spans="3:16">
      <c r="C80" s="228"/>
      <c r="D80" s="228"/>
      <c r="F80" s="1001"/>
      <c r="G80" s="1001"/>
    </row>
    <row r="81" spans="3:7">
      <c r="F81" s="1001"/>
      <c r="G81" s="1001"/>
    </row>
    <row r="82" spans="3:7">
      <c r="C82" s="885"/>
      <c r="D82" s="885"/>
      <c r="F82" s="1001"/>
      <c r="G82" s="1001"/>
    </row>
    <row r="83" spans="3:7">
      <c r="F83" s="1001"/>
      <c r="G83" s="1001"/>
    </row>
    <row r="84" spans="3:7">
      <c r="F84" s="1001"/>
      <c r="G84" s="1001"/>
    </row>
    <row r="85" spans="3:7">
      <c r="F85" s="1001"/>
      <c r="G85" s="1001"/>
    </row>
    <row r="86" spans="3:7">
      <c r="F86" s="1001"/>
      <c r="G86" s="1001"/>
    </row>
    <row r="87" spans="3:7">
      <c r="F87" s="1001"/>
      <c r="G87" s="1001"/>
    </row>
    <row r="88" spans="3:7">
      <c r="F88" s="1001"/>
    </row>
  </sheetData>
  <phoneticPr fontId="0" type="noConversion"/>
  <printOptions horizontalCentered="1"/>
  <pageMargins left="0.5" right="0.5" top="0.75" bottom="0.75" header="0.3" footer="0.3"/>
  <pageSetup scale="87" orientation="portrait" horizontalDpi="300" verticalDpi="300" r:id="rId1"/>
  <headerFooter alignWithMargins="0"/>
  <rowBreaks count="1" manualBreakCount="1">
    <brk id="5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O89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3.85546875" style="48" bestFit="1" customWidth="1"/>
    <col min="3" max="3" width="9" style="48" customWidth="1"/>
    <col min="4" max="4" width="3.42578125" style="48" customWidth="1"/>
    <col min="5" max="5" width="9" style="48" customWidth="1"/>
    <col min="6" max="6" width="4.28515625" style="48" customWidth="1"/>
    <col min="7" max="7" width="9" style="48" customWidth="1"/>
    <col min="8" max="8" width="4.28515625" style="48" customWidth="1"/>
    <col min="9" max="9" width="9" style="48" customWidth="1"/>
    <col min="10" max="10" width="4.28515625" style="48" customWidth="1"/>
    <col min="11" max="11" width="8.85546875" style="48" customWidth="1"/>
    <col min="12" max="12" width="4.5703125" style="48" customWidth="1"/>
    <col min="13" max="13" width="9" style="48" customWidth="1"/>
    <col min="14" max="14" width="3.42578125" style="48" customWidth="1"/>
    <col min="15" max="15" width="9.140625" style="48"/>
    <col min="16" max="16" width="5.5703125" style="48" customWidth="1"/>
    <col min="17" max="17" width="9.5703125" style="48" customWidth="1"/>
    <col min="18" max="18" width="16" style="48" customWidth="1"/>
    <col min="19" max="16384" width="9.140625" style="48"/>
  </cols>
  <sheetData>
    <row r="1" spans="1:20" ht="9.9499999999999993" customHeight="1"/>
    <row r="2" spans="1:20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0" s="7" customFormat="1" ht="12.95" customHeight="1">
      <c r="A3" s="1623" t="s">
        <v>233</v>
      </c>
      <c r="B3" s="957"/>
      <c r="C3" s="95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4"/>
      <c r="R3" s="194"/>
    </row>
    <row r="4" spans="1:20" s="94" customFormat="1" ht="17.45" customHeight="1">
      <c r="A4" s="123" t="s">
        <v>234</v>
      </c>
      <c r="B4" s="123"/>
      <c r="C4" s="90"/>
      <c r="D4" s="95"/>
      <c r="E4" s="95"/>
      <c r="F4" s="95"/>
      <c r="G4" s="95"/>
      <c r="H4" s="95"/>
      <c r="I4" s="95"/>
      <c r="J4" s="95"/>
      <c r="K4" s="95"/>
      <c r="L4" s="589"/>
      <c r="M4" s="589"/>
      <c r="N4" s="95"/>
      <c r="O4" s="95"/>
      <c r="P4" s="95"/>
      <c r="Q4" s="95"/>
      <c r="R4" s="95"/>
    </row>
    <row r="5" spans="1:20" ht="0.75" customHeight="1">
      <c r="A5" s="147"/>
      <c r="B5" s="147"/>
      <c r="C5" s="147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306"/>
      <c r="R5" s="306"/>
      <c r="S5" s="191"/>
      <c r="T5" s="191"/>
    </row>
    <row r="6" spans="1:20" s="144" customFormat="1" ht="12" customHeight="1">
      <c r="A6" s="279"/>
      <c r="B6" s="279"/>
      <c r="C6" s="279"/>
      <c r="D6" s="131"/>
      <c r="E6" s="131"/>
      <c r="F6" s="131"/>
      <c r="G6" s="180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  <c r="T6" s="169"/>
    </row>
    <row r="7" spans="1:20" s="144" customFormat="1" ht="12" customHeight="1">
      <c r="A7" s="229"/>
      <c r="B7" s="229"/>
      <c r="C7" s="1806" t="s">
        <v>235</v>
      </c>
      <c r="D7" s="107"/>
      <c r="E7" s="106"/>
      <c r="F7" s="106"/>
      <c r="G7" s="1806" t="s">
        <v>1376</v>
      </c>
      <c r="H7" s="106"/>
      <c r="I7" s="1806" t="s">
        <v>889</v>
      </c>
      <c r="J7" s="107"/>
      <c r="K7" s="1806" t="s">
        <v>109</v>
      </c>
      <c r="L7" s="1806"/>
      <c r="M7" s="1806" t="s">
        <v>689</v>
      </c>
      <c r="N7" s="1806"/>
      <c r="O7" s="1806" t="s">
        <v>236</v>
      </c>
      <c r="P7" s="107"/>
      <c r="R7" s="111"/>
    </row>
    <row r="8" spans="1:20" s="144" customFormat="1" ht="12" customHeight="1">
      <c r="A8" s="229"/>
      <c r="B8" s="229"/>
      <c r="C8" s="1806" t="s">
        <v>237</v>
      </c>
      <c r="D8" s="107"/>
      <c r="E8" s="1806" t="s">
        <v>115</v>
      </c>
      <c r="F8" s="107"/>
      <c r="G8" s="1808" t="s">
        <v>1377</v>
      </c>
      <c r="H8" s="1808"/>
      <c r="I8" s="1806" t="s">
        <v>116</v>
      </c>
      <c r="J8" s="107"/>
      <c r="K8" s="1806" t="s">
        <v>238</v>
      </c>
      <c r="L8" s="1806"/>
      <c r="M8" s="1806" t="s">
        <v>237</v>
      </c>
      <c r="N8" s="1806"/>
      <c r="O8" s="1806" t="s">
        <v>239</v>
      </c>
      <c r="P8" s="107"/>
      <c r="Q8" s="106"/>
      <c r="R8" s="111"/>
      <c r="T8" s="111"/>
    </row>
    <row r="9" spans="1:20" s="144" customFormat="1" ht="12" customHeight="1">
      <c r="A9" s="105"/>
      <c r="B9" s="105"/>
      <c r="C9" s="1806" t="s">
        <v>142</v>
      </c>
      <c r="D9" s="107"/>
      <c r="E9" s="1806" t="s">
        <v>122</v>
      </c>
      <c r="F9" s="107"/>
      <c r="G9" s="1806" t="s">
        <v>1378</v>
      </c>
      <c r="H9" s="1806"/>
      <c r="I9" s="1806" t="s">
        <v>940</v>
      </c>
      <c r="J9" s="107"/>
      <c r="K9" s="1806" t="s">
        <v>122</v>
      </c>
      <c r="L9" s="1806"/>
      <c r="M9" s="1806" t="s">
        <v>187</v>
      </c>
      <c r="N9" s="1806"/>
      <c r="O9" s="1806" t="s">
        <v>241</v>
      </c>
      <c r="P9" s="107"/>
      <c r="Q9" s="106"/>
      <c r="S9" s="105"/>
      <c r="T9" s="106"/>
    </row>
    <row r="10" spans="1:20" s="4" customFormat="1" ht="12" customHeight="1">
      <c r="A10" s="106" t="s">
        <v>69</v>
      </c>
      <c r="B10" s="106"/>
      <c r="C10" s="1810" t="s">
        <v>131</v>
      </c>
      <c r="D10" s="747"/>
      <c r="E10" s="1807" t="s">
        <v>128</v>
      </c>
      <c r="F10" s="225"/>
      <c r="G10" s="1807" t="s">
        <v>128</v>
      </c>
      <c r="H10" s="747"/>
      <c r="I10" s="1810" t="s">
        <v>131</v>
      </c>
      <c r="J10" s="747"/>
      <c r="K10" s="1810" t="s">
        <v>128</v>
      </c>
      <c r="L10" s="1810"/>
      <c r="M10" s="1810" t="s">
        <v>242</v>
      </c>
      <c r="N10" s="1810"/>
      <c r="O10" s="1810" t="s">
        <v>232</v>
      </c>
      <c r="P10" s="747"/>
      <c r="Q10" s="151"/>
      <c r="R10" s="590"/>
      <c r="S10" s="2"/>
      <c r="T10" s="590"/>
    </row>
    <row r="11" spans="1:20" ht="0.75" customHeight="1">
      <c r="A11" s="1631"/>
      <c r="B11" s="1631"/>
      <c r="C11" s="1619"/>
      <c r="D11" s="1618"/>
      <c r="E11" s="1618"/>
      <c r="F11" s="1618"/>
      <c r="G11" s="1618"/>
      <c r="H11" s="1618"/>
      <c r="I11" s="1618"/>
      <c r="J11" s="1618"/>
      <c r="K11" s="1618"/>
      <c r="L11" s="1637"/>
      <c r="M11" s="1637"/>
      <c r="N11" s="1637"/>
      <c r="O11" s="1637"/>
      <c r="P11" s="1620"/>
      <c r="Q11" s="45"/>
      <c r="R11" s="13"/>
      <c r="S11" s="45"/>
      <c r="T11" s="45"/>
    </row>
    <row r="12" spans="1:20" ht="12" hidden="1" customHeight="1">
      <c r="A12" s="1000">
        <v>32873</v>
      </c>
      <c r="B12" s="111"/>
      <c r="C12" s="218">
        <v>1006.25</v>
      </c>
      <c r="D12" s="1152"/>
      <c r="E12" s="1908">
        <v>10.324166615804</v>
      </c>
      <c r="F12" s="1122"/>
      <c r="G12" s="1908">
        <v>43.329022029443578</v>
      </c>
      <c r="H12" s="1093"/>
      <c r="I12" s="1911">
        <v>41130.790526045996</v>
      </c>
      <c r="J12" s="282"/>
      <c r="K12" s="1419">
        <v>63.9</v>
      </c>
      <c r="L12" s="1152"/>
      <c r="M12" s="1904">
        <v>18386.900000000001</v>
      </c>
      <c r="N12" s="282"/>
      <c r="O12" s="1160">
        <v>18.272695652173915</v>
      </c>
      <c r="Q12" s="703"/>
      <c r="R12" s="228"/>
      <c r="T12" s="228"/>
    </row>
    <row r="13" spans="1:20" ht="12" hidden="1" customHeight="1">
      <c r="A13" s="1000">
        <v>33238</v>
      </c>
      <c r="B13" s="111"/>
      <c r="C13" s="218">
        <v>900.58333333333303</v>
      </c>
      <c r="D13" s="1152"/>
      <c r="E13" s="1908">
        <v>10.1291666825612</v>
      </c>
      <c r="F13" s="1122"/>
      <c r="G13" s="1908">
        <v>41.842063994372886</v>
      </c>
      <c r="H13" s="1093"/>
      <c r="I13" s="1911">
        <v>41928.288362402804</v>
      </c>
      <c r="J13" s="282"/>
      <c r="K13" s="1419">
        <v>63.9</v>
      </c>
      <c r="L13" s="1152"/>
      <c r="M13" s="1158" t="s">
        <v>132</v>
      </c>
      <c r="N13" s="282"/>
      <c r="O13" s="1160" t="s">
        <v>132</v>
      </c>
      <c r="Q13" s="703"/>
      <c r="R13" s="228"/>
      <c r="T13" s="228"/>
    </row>
    <row r="14" spans="1:20" ht="12" hidden="1" customHeight="1">
      <c r="A14" s="1000">
        <v>33603</v>
      </c>
      <c r="B14" s="111"/>
      <c r="C14" s="218">
        <v>834.91666666666697</v>
      </c>
      <c r="D14" s="1152"/>
      <c r="E14" s="1908">
        <v>9.25</v>
      </c>
      <c r="F14" s="1122"/>
      <c r="G14" s="1908">
        <v>37.895613971994287</v>
      </c>
      <c r="H14" s="1093"/>
      <c r="I14" s="1911">
        <v>42877.4161422814</v>
      </c>
      <c r="J14" s="282"/>
      <c r="K14" s="1419">
        <v>64.099999999999994</v>
      </c>
      <c r="L14" s="1152"/>
      <c r="M14" s="1158" t="s">
        <v>132</v>
      </c>
      <c r="N14" s="282"/>
      <c r="O14" s="1160" t="s">
        <v>132</v>
      </c>
      <c r="Q14" s="703"/>
      <c r="R14" s="228"/>
      <c r="T14" s="228"/>
    </row>
    <row r="15" spans="1:20" s="7" customFormat="1" ht="12" hidden="1" customHeight="1">
      <c r="A15" s="1000">
        <v>33969</v>
      </c>
      <c r="B15" s="111"/>
      <c r="C15" s="218">
        <v>1031.75</v>
      </c>
      <c r="D15" s="1152"/>
      <c r="E15" s="1908">
        <v>8.4000001351038591</v>
      </c>
      <c r="F15" s="1122"/>
      <c r="G15" s="1908">
        <v>34.905742632138868</v>
      </c>
      <c r="H15" s="1093"/>
      <c r="I15" s="1911">
        <v>43677.970075927798</v>
      </c>
      <c r="J15" s="282"/>
      <c r="K15" s="1419">
        <v>64.099999999999994</v>
      </c>
      <c r="L15" s="1152"/>
      <c r="M15" s="1158" t="s">
        <v>132</v>
      </c>
      <c r="N15" s="282"/>
      <c r="O15" s="1160" t="s">
        <v>132</v>
      </c>
      <c r="P15" s="48"/>
      <c r="Q15" s="703"/>
      <c r="R15" s="577"/>
      <c r="T15" s="577"/>
    </row>
    <row r="16" spans="1:20" s="7" customFormat="1" ht="12" hidden="1" customHeight="1">
      <c r="A16" s="1000">
        <v>34334</v>
      </c>
      <c r="B16" s="111"/>
      <c r="C16" s="218">
        <v>1130.5833333333301</v>
      </c>
      <c r="D16" s="1152"/>
      <c r="E16" s="1908">
        <v>7.3258332808812501</v>
      </c>
      <c r="F16" s="1122"/>
      <c r="G16" s="1908">
        <v>32.148922819929979</v>
      </c>
      <c r="H16" s="1093"/>
      <c r="I16" s="1911">
        <v>44309.3173584869</v>
      </c>
      <c r="J16" s="282"/>
      <c r="K16" s="1419">
        <v>64</v>
      </c>
      <c r="L16" s="1152"/>
      <c r="M16" s="1158" t="s">
        <v>132</v>
      </c>
      <c r="N16" s="282"/>
      <c r="O16" s="1160" t="s">
        <v>132</v>
      </c>
      <c r="P16" s="48"/>
      <c r="Q16" s="703"/>
      <c r="R16" s="577"/>
      <c r="T16" s="577"/>
    </row>
    <row r="17" spans="1:30" s="7" customFormat="1" ht="12" customHeight="1">
      <c r="A17" s="1000">
        <v>34699</v>
      </c>
      <c r="B17" s="111"/>
      <c r="C17" s="218">
        <v>1191.0833333333301</v>
      </c>
      <c r="D17" s="1152"/>
      <c r="E17" s="1908">
        <v>8.3566666841506994</v>
      </c>
      <c r="F17" s="1122"/>
      <c r="G17" s="1908">
        <v>35.561469054049979</v>
      </c>
      <c r="H17" s="1093"/>
      <c r="I17" s="1911">
        <v>44723.8224133494</v>
      </c>
      <c r="J17" s="282"/>
      <c r="K17" s="1419">
        <v>64</v>
      </c>
      <c r="L17" s="1152"/>
      <c r="M17" s="1904">
        <v>20295.197727510113</v>
      </c>
      <c r="N17" s="282"/>
      <c r="O17" s="1160">
        <v>17.039276060317778</v>
      </c>
      <c r="P17" s="57"/>
      <c r="Q17" s="1088"/>
      <c r="R17" s="577"/>
      <c r="S17" s="577"/>
      <c r="T17" s="577"/>
    </row>
    <row r="18" spans="1:30" s="7" customFormat="1" ht="12" customHeight="1">
      <c r="A18" s="1000">
        <v>35064</v>
      </c>
      <c r="B18" s="111"/>
      <c r="C18" s="218">
        <v>1082</v>
      </c>
      <c r="D18" s="1152"/>
      <c r="E18" s="1879">
        <v>7.9549999634424804</v>
      </c>
      <c r="F18" s="1122"/>
      <c r="G18" s="1879">
        <v>33.20084495395384</v>
      </c>
      <c r="H18" s="1093"/>
      <c r="I18" s="1811">
        <v>44863.047210523597</v>
      </c>
      <c r="J18" s="282"/>
      <c r="K18" s="1419">
        <v>64.7</v>
      </c>
      <c r="L18" s="1152"/>
      <c r="M18" s="1837">
        <v>21233.576674099062</v>
      </c>
      <c r="N18" s="282"/>
      <c r="O18" s="1160">
        <v>19.624377702494513</v>
      </c>
      <c r="P18" s="57"/>
      <c r="Q18" s="1088"/>
      <c r="R18" s="1481"/>
      <c r="S18" s="577"/>
      <c r="T18" s="577"/>
      <c r="AD18" s="106"/>
    </row>
    <row r="19" spans="1:30" s="7" customFormat="1" ht="12" customHeight="1">
      <c r="A19" s="1000">
        <v>35430</v>
      </c>
      <c r="B19" s="111"/>
      <c r="C19" s="218">
        <v>1154.3333333333301</v>
      </c>
      <c r="D19" s="1152"/>
      <c r="E19" s="1879">
        <v>7.8058332204818699</v>
      </c>
      <c r="F19" s="1122"/>
      <c r="G19" s="1879">
        <v>32.939771647284097</v>
      </c>
      <c r="H19" s="1093"/>
      <c r="I19" s="1153">
        <v>44730.164408357799</v>
      </c>
      <c r="J19" s="282"/>
      <c r="K19" s="1419">
        <v>65.400000000000006</v>
      </c>
      <c r="L19" s="1152"/>
      <c r="M19" s="1837">
        <v>22953.938076178802</v>
      </c>
      <c r="N19" s="282"/>
      <c r="O19" s="1160">
        <v>19.88501710324476</v>
      </c>
      <c r="P19" s="57"/>
      <c r="Q19" s="1088"/>
      <c r="R19" s="577"/>
      <c r="S19" s="577"/>
      <c r="T19" s="577"/>
    </row>
    <row r="20" spans="1:30" s="7" customFormat="1" ht="12" customHeight="1">
      <c r="A20" s="1000">
        <v>35795</v>
      </c>
      <c r="B20" s="106"/>
      <c r="C20" s="218">
        <v>1136.3333333333301</v>
      </c>
      <c r="D20" s="1152"/>
      <c r="E20" s="1879">
        <v>7.5958333810170497</v>
      </c>
      <c r="F20" s="1122"/>
      <c r="G20" s="1879">
        <v>32.142141935958179</v>
      </c>
      <c r="H20" s="1093"/>
      <c r="I20" s="1811">
        <v>44348.815572458203</v>
      </c>
      <c r="J20" s="282"/>
      <c r="K20" s="1419">
        <v>65.7</v>
      </c>
      <c r="L20" s="1152"/>
      <c r="M20" s="1837">
        <v>22397.410302660679</v>
      </c>
      <c r="N20" s="282"/>
      <c r="O20" s="1160">
        <v>19.7102466729194</v>
      </c>
      <c r="P20" s="57"/>
      <c r="Q20" s="1088"/>
      <c r="R20" s="577"/>
      <c r="S20" s="577"/>
      <c r="T20" s="577"/>
    </row>
    <row r="21" spans="1:30" s="7" customFormat="1" ht="12" customHeight="1">
      <c r="A21" s="1000">
        <v>36160</v>
      </c>
      <c r="B21" s="106"/>
      <c r="C21" s="218">
        <v>1277.5833333333301</v>
      </c>
      <c r="D21" s="1152"/>
      <c r="E21" s="1879">
        <v>6.9460000197092704</v>
      </c>
      <c r="F21" s="1122"/>
      <c r="G21" s="1879">
        <v>30.065097251702245</v>
      </c>
      <c r="H21" s="1093"/>
      <c r="I21" s="1153">
        <v>43878.367266672096</v>
      </c>
      <c r="J21" s="282"/>
      <c r="K21" s="1419">
        <v>66.3</v>
      </c>
      <c r="L21" s="1152"/>
      <c r="M21" s="1837">
        <v>25196.298156339406</v>
      </c>
      <c r="N21" s="282"/>
      <c r="O21" s="1160">
        <v>19.721843185446065</v>
      </c>
      <c r="P21" s="57"/>
      <c r="Q21" s="1088"/>
      <c r="R21" s="577"/>
      <c r="S21" s="577"/>
      <c r="T21" s="577"/>
    </row>
    <row r="22" spans="1:30" s="7" customFormat="1" ht="12" customHeight="1">
      <c r="A22" s="1000">
        <v>36525</v>
      </c>
      <c r="B22" s="106"/>
      <c r="C22" s="218">
        <v>1306.1666666666699</v>
      </c>
      <c r="D22" s="1152"/>
      <c r="E22" s="1879">
        <v>7.42925012111664</v>
      </c>
      <c r="F22" s="1122"/>
      <c r="G22" s="1879">
        <v>31.721385395960656</v>
      </c>
      <c r="H22" s="1093"/>
      <c r="I22" s="1153">
        <v>43485.215991085803</v>
      </c>
      <c r="J22" s="282"/>
      <c r="K22" s="1419">
        <v>66.8</v>
      </c>
      <c r="L22" s="1152"/>
      <c r="M22" s="1837">
        <v>25827.977490515081</v>
      </c>
      <c r="N22" s="282"/>
      <c r="O22" s="1160">
        <v>19.773875838087292</v>
      </c>
      <c r="P22" s="57"/>
      <c r="Q22" s="1088"/>
      <c r="R22" s="577"/>
      <c r="S22" s="577"/>
      <c r="T22" s="577"/>
    </row>
    <row r="23" spans="1:30" s="7" customFormat="1" ht="12" customHeight="1">
      <c r="A23" s="1000">
        <v>36891</v>
      </c>
      <c r="B23" s="111"/>
      <c r="C23" s="218">
        <v>1232</v>
      </c>
      <c r="D23" s="1152"/>
      <c r="E23" s="1879">
        <v>8.0620417594909703</v>
      </c>
      <c r="F23" s="1122"/>
      <c r="G23" s="1879">
        <v>34.845689653849135</v>
      </c>
      <c r="H23" s="1093"/>
      <c r="I23" s="1153">
        <v>43175.085999999996</v>
      </c>
      <c r="J23" s="282"/>
      <c r="K23" s="1419">
        <v>67.400000000000006</v>
      </c>
      <c r="L23" s="1152"/>
      <c r="M23" s="1837">
        <v>24373.693235628314</v>
      </c>
      <c r="N23" s="282"/>
      <c r="O23" s="1160">
        <v>19.783841912035971</v>
      </c>
      <c r="P23" s="57"/>
      <c r="Q23" s="1088"/>
      <c r="R23" s="577"/>
      <c r="S23" s="577"/>
      <c r="T23" s="577"/>
    </row>
    <row r="24" spans="1:30" s="7" customFormat="1" ht="12" customHeight="1">
      <c r="A24" s="1000">
        <v>37256</v>
      </c>
      <c r="B24" s="111"/>
      <c r="C24" s="218">
        <v>1271.6666666666699</v>
      </c>
      <c r="D24" s="1152"/>
      <c r="E24" s="1879">
        <v>6.9709583063920304</v>
      </c>
      <c r="F24" s="1122"/>
      <c r="G24" s="1879">
        <v>32.180449064407647</v>
      </c>
      <c r="H24" s="1093"/>
      <c r="I24" s="1153">
        <v>42888.093000000001</v>
      </c>
      <c r="J24" s="282"/>
      <c r="K24" s="1419">
        <v>67.8</v>
      </c>
      <c r="L24" s="1152"/>
      <c r="M24" s="1837">
        <v>25232.858375037675</v>
      </c>
      <c r="N24" s="282"/>
      <c r="O24" s="1160">
        <v>19.842352588496155</v>
      </c>
      <c r="P24" s="57"/>
      <c r="Q24" s="1088"/>
      <c r="R24" s="577"/>
      <c r="S24" s="577"/>
      <c r="T24" s="577"/>
    </row>
    <row r="25" spans="1:30" s="7" customFormat="1" ht="12" customHeight="1">
      <c r="A25" s="1000">
        <v>37621</v>
      </c>
      <c r="B25" s="111"/>
      <c r="C25" s="218">
        <v>1363.25</v>
      </c>
      <c r="D25" s="1152"/>
      <c r="E25" s="1879">
        <v>6.5359583457310997</v>
      </c>
      <c r="F25" s="1122"/>
      <c r="G25" s="1879">
        <v>32.692451799245134</v>
      </c>
      <c r="H25" s="1093"/>
      <c r="I25" s="1153">
        <v>42409.524000000005</v>
      </c>
      <c r="J25" s="282"/>
      <c r="K25" s="1419">
        <v>67.900000000000006</v>
      </c>
      <c r="L25" s="1152"/>
      <c r="M25" s="1837">
        <v>26965.406516683503</v>
      </c>
      <c r="N25" s="282"/>
      <c r="O25" s="1160">
        <v>19.780235845724189</v>
      </c>
      <c r="P25" s="57"/>
      <c r="Q25" s="1088"/>
      <c r="R25" s="577"/>
      <c r="S25" s="577"/>
      <c r="T25" s="577"/>
    </row>
    <row r="26" spans="1:30" s="7" customFormat="1" ht="12" customHeight="1">
      <c r="A26" s="1000">
        <v>37986</v>
      </c>
      <c r="B26" s="111"/>
      <c r="C26" s="218">
        <v>1505.0833333333301</v>
      </c>
      <c r="D26" s="1152"/>
      <c r="E26" s="1879">
        <v>5.8311250130335504</v>
      </c>
      <c r="F26" s="1146"/>
      <c r="G26" s="1879">
        <v>31.093076628369428</v>
      </c>
      <c r="H26" s="1093"/>
      <c r="I26" s="1153">
        <v>41736.368999999999</v>
      </c>
      <c r="J26" s="282"/>
      <c r="K26" s="1419">
        <v>68.3</v>
      </c>
      <c r="L26" s="1152"/>
      <c r="M26" s="1837">
        <v>28816.61234604659</v>
      </c>
      <c r="N26" s="282"/>
      <c r="O26" s="1160">
        <v>19.146190584826964</v>
      </c>
      <c r="P26" s="57"/>
      <c r="Q26" s="1088"/>
      <c r="R26" s="577"/>
      <c r="S26" s="577"/>
      <c r="T26" s="577"/>
    </row>
    <row r="27" spans="1:30" s="7" customFormat="1" ht="12" customHeight="1">
      <c r="A27" s="1000">
        <v>38352</v>
      </c>
      <c r="B27" s="111"/>
      <c r="C27" s="218">
        <v>1604.1666666666699</v>
      </c>
      <c r="D27" s="1152"/>
      <c r="E27" s="1879">
        <v>5.8407916466395102</v>
      </c>
      <c r="F27" s="1146"/>
      <c r="G27" s="1879">
        <v>34.488585485083512</v>
      </c>
      <c r="H27" s="1093"/>
      <c r="I27" s="1153">
        <v>41034.15</v>
      </c>
      <c r="J27" s="282"/>
      <c r="K27" s="1419">
        <v>69</v>
      </c>
      <c r="L27" s="1152"/>
      <c r="M27" s="1837">
        <v>30636.827229837196</v>
      </c>
      <c r="N27" s="282"/>
      <c r="O27" s="1160">
        <v>19.098281909508863</v>
      </c>
      <c r="P27" s="57"/>
      <c r="Q27" s="1088"/>
      <c r="R27" s="577"/>
      <c r="S27" s="577"/>
      <c r="T27" s="577"/>
    </row>
    <row r="28" spans="1:30" s="7" customFormat="1" ht="12" customHeight="1">
      <c r="A28" s="1000">
        <v>38717</v>
      </c>
      <c r="B28" s="111"/>
      <c r="C28" s="218">
        <v>1718.5</v>
      </c>
      <c r="D28" s="1152"/>
      <c r="E28" s="1879">
        <v>5.8648750205834697</v>
      </c>
      <c r="F28" s="1146"/>
      <c r="G28" s="1879">
        <v>35.908082791527129</v>
      </c>
      <c r="H28" s="1093"/>
      <c r="I28" s="1153">
        <v>40522.589999999997</v>
      </c>
      <c r="J28" s="282"/>
      <c r="K28" s="1419">
        <v>68.900000000000006</v>
      </c>
      <c r="L28" s="1152"/>
      <c r="M28" s="1837">
        <v>34995.996982369768</v>
      </c>
      <c r="N28" s="282"/>
      <c r="O28" s="1160">
        <v>20.36426941074761</v>
      </c>
      <c r="P28" s="57"/>
      <c r="Q28" s="1088"/>
      <c r="R28" s="1566"/>
      <c r="S28" s="577"/>
      <c r="T28" s="577"/>
    </row>
    <row r="29" spans="1:30" s="7" customFormat="1" ht="12" customHeight="1">
      <c r="A29" s="1000">
        <v>39082</v>
      </c>
      <c r="B29" s="111"/>
      <c r="C29" s="218">
        <v>1473.5833333333301</v>
      </c>
      <c r="D29" s="1152"/>
      <c r="E29" s="1879">
        <v>6.4108333190282201</v>
      </c>
      <c r="F29" s="1146"/>
      <c r="G29" s="1879">
        <v>37.654178980309773</v>
      </c>
      <c r="H29" s="1093"/>
      <c r="I29" s="1153">
        <v>40226.400999999998</v>
      </c>
      <c r="J29" s="282"/>
      <c r="K29" s="1419">
        <v>68.8</v>
      </c>
      <c r="L29" s="1152"/>
      <c r="M29" s="1837">
        <v>30551.196716363564</v>
      </c>
      <c r="N29" s="282"/>
      <c r="O29" s="1160">
        <v>20.732588395428579</v>
      </c>
      <c r="P29" s="57"/>
      <c r="Q29" s="1088"/>
      <c r="R29" s="1566"/>
      <c r="S29" s="577"/>
      <c r="T29" s="577"/>
    </row>
    <row r="30" spans="1:30" s="7" customFormat="1" ht="12" customHeight="1">
      <c r="A30" s="1000">
        <v>39447</v>
      </c>
      <c r="B30" s="111"/>
      <c r="C30" s="218">
        <v>1035.75</v>
      </c>
      <c r="D30" s="1152"/>
      <c r="E30" s="1879">
        <v>6.3404583195845303</v>
      </c>
      <c r="F30" s="1146"/>
      <c r="G30" s="1879">
        <v>35.845972535000385</v>
      </c>
      <c r="H30" s="1043"/>
      <c r="I30" s="1153">
        <v>40134.656000000003</v>
      </c>
      <c r="J30" s="716"/>
      <c r="K30" s="1472">
        <v>68.099999999999994</v>
      </c>
      <c r="L30" s="1155"/>
      <c r="M30" s="1837">
        <v>21145.888196096668</v>
      </c>
      <c r="N30" s="282"/>
      <c r="O30" s="1817">
        <v>20.416015637071368</v>
      </c>
      <c r="P30" s="57"/>
      <c r="Q30" s="1088"/>
      <c r="R30" s="1566"/>
      <c r="S30" s="577"/>
      <c r="T30" s="577"/>
    </row>
    <row r="31" spans="1:30" s="7" customFormat="1" ht="12" customHeight="1">
      <c r="A31" s="1000">
        <v>39813</v>
      </c>
      <c r="B31" s="106"/>
      <c r="C31" s="218">
        <v>616.33333333333303</v>
      </c>
      <c r="D31" s="1092"/>
      <c r="E31" s="1879">
        <v>6.0400000015894602</v>
      </c>
      <c r="F31" s="1146"/>
      <c r="G31" s="1879">
        <v>31.902820996349725</v>
      </c>
      <c r="H31" s="1043"/>
      <c r="I31" s="1153">
        <v>40122.267999999996</v>
      </c>
      <c r="J31" s="716"/>
      <c r="K31" s="1472">
        <v>67.8</v>
      </c>
      <c r="L31" s="1129"/>
      <c r="M31" s="1837">
        <v>12210.479096495474</v>
      </c>
      <c r="N31" s="828"/>
      <c r="O31" s="1817">
        <v>19.811485824492394</v>
      </c>
      <c r="P31" s="57"/>
      <c r="Q31" s="1088"/>
      <c r="R31" s="1566"/>
      <c r="S31" s="577"/>
      <c r="T31" s="577"/>
    </row>
    <row r="32" spans="1:30" s="7" customFormat="1" ht="12" customHeight="1">
      <c r="A32" s="1000">
        <v>40178</v>
      </c>
      <c r="B32" s="106"/>
      <c r="C32" s="218">
        <v>442.41666666666703</v>
      </c>
      <c r="D32" s="1092"/>
      <c r="E32" s="1879">
        <v>5.0422500173250802</v>
      </c>
      <c r="F32" s="1146"/>
      <c r="G32" s="1879">
        <v>27.634413735691609</v>
      </c>
      <c r="H32" s="1043"/>
      <c r="I32" s="1153">
        <v>40152.910000000003</v>
      </c>
      <c r="J32" s="431"/>
      <c r="K32" s="1472">
        <v>67.400000000000006</v>
      </c>
      <c r="L32" s="1129"/>
      <c r="M32" s="1837">
        <v>8181.9060837385914</v>
      </c>
      <c r="N32" s="828"/>
      <c r="O32" s="1818">
        <v>18.493666039718029</v>
      </c>
      <c r="P32" s="57"/>
      <c r="Q32" s="1088"/>
      <c r="R32" s="1566"/>
      <c r="S32" s="577"/>
      <c r="T32" s="577"/>
    </row>
    <row r="33" spans="1:41" s="7" customFormat="1" ht="12" customHeight="1">
      <c r="A33" s="1000">
        <v>40543</v>
      </c>
      <c r="B33" s="106"/>
      <c r="C33" s="218">
        <v>471.41666666666703</v>
      </c>
      <c r="D33" s="1092"/>
      <c r="E33" s="1879">
        <v>4.6905833284060199</v>
      </c>
      <c r="F33" s="1146"/>
      <c r="G33" s="1879">
        <v>27.438298182840125</v>
      </c>
      <c r="H33" s="1043"/>
      <c r="I33" s="1153">
        <v>40150.071820776095</v>
      </c>
      <c r="J33" s="716"/>
      <c r="K33" s="1472">
        <v>66.900000000000006</v>
      </c>
      <c r="L33" s="1156"/>
      <c r="M33" s="1837">
        <v>8641.8307042868983</v>
      </c>
      <c r="N33" s="1157"/>
      <c r="O33" s="1818">
        <v>18.331618959067121</v>
      </c>
      <c r="P33" s="57"/>
      <c r="Q33" s="1088"/>
      <c r="R33" s="1566"/>
      <c r="S33" s="577"/>
      <c r="T33" s="577"/>
    </row>
    <row r="34" spans="1:41" s="7" customFormat="1" ht="12" customHeight="1">
      <c r="A34" s="1000">
        <v>40908</v>
      </c>
      <c r="B34" s="106"/>
      <c r="C34" s="218">
        <v>434.33333333333297</v>
      </c>
      <c r="D34" s="1092"/>
      <c r="E34" s="1879">
        <v>4.45583335856597</v>
      </c>
      <c r="F34" s="1146"/>
      <c r="G34" s="1879">
        <v>26.874030580922991</v>
      </c>
      <c r="H34" s="1043"/>
      <c r="I34" s="1811">
        <v>40143.615631394001</v>
      </c>
      <c r="J34" s="716"/>
      <c r="K34" s="1472">
        <v>66.099999999999994</v>
      </c>
      <c r="L34" s="1156"/>
      <c r="M34" s="1837">
        <v>8337.7453803039098</v>
      </c>
      <c r="N34" s="282"/>
      <c r="O34" s="1817">
        <v>19.196650913976786</v>
      </c>
      <c r="P34" s="57"/>
      <c r="Q34" s="1088"/>
      <c r="R34" s="1566"/>
      <c r="S34" s="577"/>
      <c r="T34" s="577"/>
    </row>
    <row r="35" spans="1:41" s="7" customFormat="1" ht="12" customHeight="1">
      <c r="A35" s="1000">
        <v>41274</v>
      </c>
      <c r="B35" s="106"/>
      <c r="C35" s="218">
        <v>537</v>
      </c>
      <c r="D35" s="1092"/>
      <c r="E35" s="1879">
        <v>3.6559166640043301</v>
      </c>
      <c r="F35" s="1146"/>
      <c r="G35" s="1879">
        <v>25.891927177806252</v>
      </c>
      <c r="H35" s="1043"/>
      <c r="I35" s="1153">
        <v>40445.415527187601</v>
      </c>
      <c r="J35" s="716"/>
      <c r="K35" s="1472">
        <v>65.400000000000006</v>
      </c>
      <c r="L35" s="1156"/>
      <c r="M35" s="1837">
        <v>10197.654906498015</v>
      </c>
      <c r="N35" s="282"/>
      <c r="O35" s="1817">
        <v>18.99004638081567</v>
      </c>
      <c r="P35" s="57"/>
      <c r="Q35" s="1088"/>
      <c r="R35" s="1566"/>
      <c r="S35" s="577"/>
      <c r="T35" s="577"/>
    </row>
    <row r="36" spans="1:41" s="7" customFormat="1" ht="12" customHeight="1">
      <c r="A36" s="1000">
        <v>41639</v>
      </c>
      <c r="B36" s="111"/>
      <c r="C36" s="218">
        <v>620.25</v>
      </c>
      <c r="D36" s="190"/>
      <c r="E36" s="1879">
        <v>3.9819166666666699</v>
      </c>
      <c r="F36" s="190"/>
      <c r="G36" s="1879">
        <v>29.007540744999233</v>
      </c>
      <c r="H36" s="190"/>
      <c r="I36" s="1153">
        <v>40935.448674890897</v>
      </c>
      <c r="J36" s="190"/>
      <c r="K36" s="1472">
        <v>65.099999999999994</v>
      </c>
      <c r="L36" s="190"/>
      <c r="M36" s="1837">
        <v>12633.706746674186</v>
      </c>
      <c r="N36" s="190"/>
      <c r="O36" s="1819">
        <v>20.368733166745969</v>
      </c>
      <c r="P36" s="48"/>
      <c r="Q36" s="1088"/>
      <c r="R36" s="1566"/>
      <c r="S36" s="577"/>
      <c r="T36" s="577"/>
    </row>
    <row r="37" spans="1:41" s="7" customFormat="1" ht="12" customHeight="1">
      <c r="A37" s="1000">
        <v>42004</v>
      </c>
      <c r="B37" s="111"/>
      <c r="C37" s="218">
        <v>646.58333333333303</v>
      </c>
      <c r="D37" s="190"/>
      <c r="E37" s="1879">
        <v>4.1727083333333299</v>
      </c>
      <c r="F37" s="190"/>
      <c r="G37" s="1879">
        <v>30.882953465944574</v>
      </c>
      <c r="H37" s="190"/>
      <c r="I37" s="1153">
        <v>41456.760660327505</v>
      </c>
      <c r="J37" s="190"/>
      <c r="K37" s="1472">
        <v>64.5</v>
      </c>
      <c r="L37" s="190"/>
      <c r="M37" s="1837">
        <v>13709.529461455013</v>
      </c>
      <c r="N37" s="190"/>
      <c r="O37" s="1819">
        <v>21.203035640863543</v>
      </c>
      <c r="P37" s="48"/>
      <c r="Q37" s="1088"/>
      <c r="R37" s="1566"/>
      <c r="S37" s="577"/>
      <c r="T37" s="577"/>
    </row>
    <row r="38" spans="1:41" s="7" customFormat="1" ht="12" customHeight="1">
      <c r="A38" s="1000">
        <v>42369</v>
      </c>
      <c r="B38" s="111"/>
      <c r="C38" s="218">
        <v>712.83333333333303</v>
      </c>
      <c r="D38" s="190"/>
      <c r="E38" s="1879">
        <v>3.8523333333333301</v>
      </c>
      <c r="F38" s="190"/>
      <c r="G38" s="1879">
        <v>31.176314032409802</v>
      </c>
      <c r="H38" s="190"/>
      <c r="I38" s="1153">
        <v>42028.835163527197</v>
      </c>
      <c r="J38" s="190"/>
      <c r="K38" s="1472">
        <v>63.7</v>
      </c>
      <c r="L38" s="1867"/>
      <c r="M38" s="1881">
        <v>15201.053178875129</v>
      </c>
      <c r="N38" s="1838"/>
      <c r="O38" s="1817">
        <v>21.3248349481531</v>
      </c>
      <c r="P38" s="48"/>
      <c r="Q38" s="1088"/>
      <c r="R38" s="1566"/>
      <c r="S38" s="577"/>
      <c r="T38" s="577"/>
      <c r="U38" s="140"/>
    </row>
    <row r="39" spans="1:41" ht="0.7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343"/>
      <c r="R39" s="16"/>
      <c r="S39" s="45"/>
      <c r="T39" s="45"/>
      <c r="U39" s="140"/>
    </row>
    <row r="40" spans="1:41" s="140" customFormat="1" ht="9" customHeight="1">
      <c r="A40" s="700" t="s">
        <v>939</v>
      </c>
      <c r="B40" s="700"/>
      <c r="C40" s="700"/>
      <c r="G40" s="700"/>
      <c r="Q40" s="119"/>
      <c r="T40" s="119"/>
    </row>
    <row r="41" spans="1:41" s="140" customFormat="1" ht="9" customHeight="1">
      <c r="A41" s="139" t="s">
        <v>750</v>
      </c>
      <c r="B41" s="700"/>
      <c r="C41" s="700"/>
      <c r="F41" s="700"/>
      <c r="G41" s="700"/>
      <c r="Q41" s="119"/>
      <c r="T41" s="119"/>
    </row>
    <row r="42" spans="1:41" s="140" customFormat="1" ht="9" customHeight="1">
      <c r="A42" s="139" t="s">
        <v>965</v>
      </c>
      <c r="B42" s="139"/>
      <c r="C42" s="139"/>
      <c r="Q42" s="119"/>
      <c r="T42" s="119"/>
    </row>
    <row r="43" spans="1:41" ht="0.75" customHeight="1">
      <c r="A43" s="1628"/>
      <c r="B43" s="1628"/>
      <c r="C43" s="1628"/>
      <c r="D43" s="1628"/>
      <c r="E43" s="1628"/>
      <c r="F43" s="1628"/>
      <c r="G43" s="1628"/>
      <c r="H43" s="1628"/>
      <c r="I43" s="1628"/>
      <c r="J43" s="1628"/>
      <c r="K43" s="1628"/>
      <c r="L43" s="1628"/>
      <c r="M43" s="1628"/>
      <c r="N43" s="1628"/>
      <c r="O43" s="1628"/>
      <c r="P43" s="1628"/>
    </row>
    <row r="44" spans="1:41" ht="12" customHeight="1"/>
    <row r="46" spans="1:41">
      <c r="R46" s="1603"/>
      <c r="S46" s="1603"/>
      <c r="T46" s="1603"/>
      <c r="U46" s="1603"/>
      <c r="V46" s="1603"/>
      <c r="W46" s="1603"/>
      <c r="X46" s="1603"/>
      <c r="Y46" s="1603"/>
      <c r="Z46" s="1603"/>
      <c r="AA46" s="1603"/>
      <c r="AB46" s="1603"/>
      <c r="AC46" s="1604"/>
      <c r="AD46" s="1604"/>
      <c r="AE46" s="1604"/>
      <c r="AF46" s="1604"/>
      <c r="AG46" s="1604"/>
      <c r="AH46" s="1604"/>
      <c r="AI46" s="1604"/>
      <c r="AJ46" s="1604"/>
      <c r="AK46" s="1604"/>
      <c r="AL46" s="1604"/>
      <c r="AM46" s="1604"/>
    </row>
    <row r="47" spans="1:41">
      <c r="T47" s="1598"/>
      <c r="U47" s="1598"/>
      <c r="V47" s="1598"/>
      <c r="W47" s="1598"/>
      <c r="X47" s="1598"/>
      <c r="Y47" s="1598"/>
      <c r="Z47" s="1598"/>
      <c r="AA47" s="1598"/>
      <c r="AB47" s="1598"/>
      <c r="AC47" s="1598"/>
      <c r="AD47" s="1598"/>
      <c r="AE47" s="1598"/>
      <c r="AF47" s="1598"/>
      <c r="AG47" s="1598"/>
      <c r="AH47" s="1598"/>
      <c r="AI47" s="1598"/>
      <c r="AJ47" s="1598"/>
      <c r="AK47" s="1598"/>
      <c r="AL47" s="1598"/>
      <c r="AM47" s="1598"/>
      <c r="AN47" s="1598"/>
      <c r="AO47" s="1598"/>
    </row>
    <row r="49" spans="8:32" ht="190.5" customHeight="1">
      <c r="R49" s="1271"/>
      <c r="S49" s="57"/>
      <c r="T49" s="1373"/>
      <c r="U49" s="57"/>
      <c r="V49" s="1373"/>
      <c r="W49" s="57"/>
      <c r="X49" s="1271"/>
      <c r="Y49" s="57"/>
      <c r="Z49" s="1271"/>
      <c r="AA49" s="57"/>
      <c r="AB49" s="1271"/>
      <c r="AC49" s="57"/>
      <c r="AD49" s="1271"/>
      <c r="AE49" s="57"/>
      <c r="AF49" s="57"/>
    </row>
    <row r="50" spans="8:32">
      <c r="R50" s="1374"/>
      <c r="S50" s="1374"/>
      <c r="T50" s="1282"/>
      <c r="U50" s="1282"/>
      <c r="V50" s="292"/>
      <c r="W50" s="292"/>
      <c r="X50" s="1282"/>
      <c r="Y50" s="1282"/>
      <c r="Z50" s="1374"/>
      <c r="AA50" s="1374"/>
      <c r="AB50" s="292"/>
      <c r="AC50" s="292"/>
      <c r="AD50" s="1282"/>
      <c r="AE50" s="57"/>
      <c r="AF50" s="57"/>
    </row>
    <row r="51" spans="8:32">
      <c r="R51" s="57"/>
      <c r="S51" s="57"/>
      <c r="T51" s="57"/>
      <c r="U51" s="57"/>
      <c r="V51" s="57"/>
      <c r="W51" s="57"/>
      <c r="X51" s="1282"/>
      <c r="Y51" s="1282"/>
      <c r="Z51" s="57"/>
      <c r="AA51" s="57"/>
      <c r="AB51" s="57"/>
      <c r="AC51" s="57"/>
      <c r="AD51" s="57"/>
      <c r="AE51" s="57"/>
      <c r="AF51" s="57"/>
    </row>
    <row r="52" spans="8:32">
      <c r="H52" s="499"/>
      <c r="I52" s="499"/>
      <c r="Q52" s="499"/>
      <c r="R52" s="62"/>
      <c r="S52" s="62"/>
      <c r="T52" s="62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8:32">
      <c r="H53" s="499"/>
      <c r="I53" s="499"/>
      <c r="Q53" s="499"/>
      <c r="R53" s="62"/>
      <c r="S53" s="62"/>
      <c r="T53" s="62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8:32">
      <c r="H54" s="499"/>
      <c r="I54" s="499"/>
      <c r="Q54" s="499"/>
      <c r="R54" s="62"/>
      <c r="S54" s="62"/>
      <c r="T54" s="62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8:32">
      <c r="H55" s="499"/>
      <c r="I55" s="499"/>
      <c r="Q55" s="499"/>
      <c r="R55" s="62"/>
      <c r="S55" s="62"/>
      <c r="T55" s="62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8:32">
      <c r="H56" s="499"/>
      <c r="I56" s="499"/>
      <c r="Q56" s="499"/>
      <c r="R56" s="499"/>
      <c r="S56" s="499"/>
      <c r="T56" s="499"/>
    </row>
    <row r="57" spans="8:32">
      <c r="H57" s="499"/>
      <c r="I57" s="499"/>
      <c r="Q57" s="1002"/>
      <c r="R57" s="1003"/>
      <c r="S57" s="1005"/>
      <c r="T57" s="1004"/>
      <c r="U57" s="228"/>
      <c r="V57" s="228"/>
      <c r="W57" s="228"/>
      <c r="X57" s="228"/>
      <c r="Y57" s="228"/>
      <c r="Z57" s="228"/>
    </row>
    <row r="58" spans="8:32" ht="10.5" customHeight="1">
      <c r="H58" s="499"/>
      <c r="I58" s="499"/>
      <c r="Q58" s="1002"/>
      <c r="R58" s="1003"/>
      <c r="S58" s="1005"/>
      <c r="T58" s="1004"/>
      <c r="U58" s="228"/>
      <c r="V58" s="228"/>
      <c r="W58" s="228"/>
      <c r="X58" s="228"/>
      <c r="Y58" s="228"/>
      <c r="Z58" s="228"/>
    </row>
    <row r="59" spans="8:32">
      <c r="H59" s="499"/>
      <c r="I59" s="499"/>
      <c r="Q59" s="1002"/>
      <c r="R59" s="1003"/>
      <c r="S59" s="1005"/>
      <c r="T59" s="1004"/>
      <c r="U59" s="228"/>
      <c r="V59" s="228"/>
      <c r="W59" s="228"/>
      <c r="X59" s="228"/>
      <c r="Y59" s="228"/>
      <c r="Z59" s="228"/>
    </row>
    <row r="60" spans="8:32">
      <c r="H60" s="499"/>
      <c r="I60" s="499"/>
      <c r="Q60" s="1002"/>
      <c r="R60" s="1003"/>
      <c r="S60" s="1005"/>
      <c r="T60" s="1004"/>
      <c r="U60" s="228"/>
      <c r="V60" s="228"/>
      <c r="W60" s="228"/>
      <c r="X60" s="228"/>
      <c r="Y60" s="228"/>
      <c r="Z60" s="228"/>
    </row>
    <row r="61" spans="8:32">
      <c r="H61" s="499"/>
      <c r="I61" s="499"/>
      <c r="Q61" s="1002"/>
      <c r="R61" s="1003"/>
      <c r="S61" s="1005"/>
      <c r="T61" s="1004"/>
      <c r="U61" s="228"/>
      <c r="V61" s="228"/>
      <c r="W61" s="228"/>
      <c r="X61" s="228"/>
      <c r="Y61" s="228"/>
      <c r="Z61" s="228"/>
    </row>
    <row r="62" spans="8:32">
      <c r="H62" s="499"/>
      <c r="I62" s="499"/>
      <c r="Q62" s="1002"/>
      <c r="R62" s="1003"/>
      <c r="S62" s="1005"/>
      <c r="T62" s="1004"/>
      <c r="U62" s="228"/>
      <c r="V62" s="228"/>
      <c r="W62" s="228"/>
      <c r="X62" s="228"/>
      <c r="Y62" s="228"/>
      <c r="Z62" s="228"/>
    </row>
    <row r="63" spans="8:32">
      <c r="H63" s="499"/>
      <c r="I63" s="499"/>
      <c r="Q63" s="1002"/>
      <c r="R63" s="1003"/>
      <c r="S63" s="1005"/>
      <c r="T63" s="1004"/>
      <c r="U63" s="228"/>
      <c r="V63" s="228"/>
      <c r="W63" s="228"/>
      <c r="X63" s="228"/>
      <c r="Y63" s="228"/>
      <c r="Z63" s="228"/>
    </row>
    <row r="64" spans="8:32">
      <c r="H64" s="499"/>
      <c r="I64" s="499"/>
      <c r="Q64" s="1002"/>
      <c r="R64" s="1003"/>
      <c r="S64" s="1005"/>
      <c r="T64" s="1004"/>
      <c r="U64" s="228"/>
      <c r="V64" s="228"/>
      <c r="W64" s="228"/>
      <c r="X64" s="228"/>
      <c r="Y64" s="228"/>
      <c r="Z64" s="228"/>
    </row>
    <row r="65" spans="8:26">
      <c r="H65" s="499"/>
      <c r="I65" s="499"/>
      <c r="Q65" s="1002"/>
      <c r="R65" s="1003"/>
      <c r="S65" s="1005"/>
      <c r="T65" s="1004"/>
      <c r="U65" s="228"/>
      <c r="V65" s="228"/>
      <c r="W65" s="228"/>
      <c r="X65" s="228"/>
      <c r="Y65" s="228"/>
      <c r="Z65" s="228"/>
    </row>
    <row r="66" spans="8:26">
      <c r="H66" s="499"/>
      <c r="I66" s="499"/>
      <c r="Q66" s="1002"/>
      <c r="R66" s="1003"/>
      <c r="S66" s="1005"/>
      <c r="T66" s="1004"/>
      <c r="U66" s="228"/>
      <c r="V66" s="228"/>
      <c r="W66" s="228"/>
      <c r="X66" s="228"/>
      <c r="Y66" s="228"/>
      <c r="Z66" s="228"/>
    </row>
    <row r="67" spans="8:26">
      <c r="Q67" s="995"/>
      <c r="R67" s="1003"/>
      <c r="S67" s="1006"/>
      <c r="Y67" s="992"/>
    </row>
    <row r="68" spans="8:26">
      <c r="Q68" s="995"/>
      <c r="R68" s="1003"/>
      <c r="S68" s="1006"/>
      <c r="Y68" s="992"/>
    </row>
    <row r="69" spans="8:26">
      <c r="Q69" s="995"/>
      <c r="R69" s="1003"/>
      <c r="S69" s="1006"/>
      <c r="Y69" s="992"/>
    </row>
    <row r="70" spans="8:26">
      <c r="Q70" s="995"/>
      <c r="R70" s="1003"/>
      <c r="S70" s="1006"/>
      <c r="Y70" s="992"/>
    </row>
    <row r="71" spans="8:26">
      <c r="Q71" s="995"/>
      <c r="R71" s="1003"/>
      <c r="S71" s="1006"/>
      <c r="Y71" s="992"/>
    </row>
    <row r="72" spans="8:26">
      <c r="Q72" s="995"/>
      <c r="R72" s="1003"/>
      <c r="S72" s="1006"/>
      <c r="Y72" s="992"/>
    </row>
    <row r="73" spans="8:26">
      <c r="Q73" s="995"/>
      <c r="R73" s="1003"/>
      <c r="S73" s="1006"/>
      <c r="Y73" s="992"/>
    </row>
    <row r="74" spans="8:26">
      <c r="Q74" s="995"/>
      <c r="R74" s="1003"/>
      <c r="S74" s="1006"/>
      <c r="Y74" s="992"/>
    </row>
    <row r="75" spans="8:26">
      <c r="Q75" s="995"/>
      <c r="R75" s="1003"/>
      <c r="S75" s="1006"/>
      <c r="Y75" s="992"/>
    </row>
    <row r="76" spans="8:26">
      <c r="Q76" s="995"/>
      <c r="R76" s="1003"/>
      <c r="S76" s="1006"/>
      <c r="Y76" s="992"/>
    </row>
    <row r="77" spans="8:26">
      <c r="Q77" s="995"/>
      <c r="R77" s="1003"/>
      <c r="S77" s="1006"/>
      <c r="Y77" s="992"/>
    </row>
    <row r="78" spans="8:26">
      <c r="Q78" s="995"/>
      <c r="R78" s="1003"/>
      <c r="S78" s="1006"/>
      <c r="Y78" s="992"/>
    </row>
    <row r="79" spans="8:26">
      <c r="Q79" s="995"/>
      <c r="R79" s="1003"/>
      <c r="S79" s="1006"/>
      <c r="Y79" s="992"/>
    </row>
    <row r="80" spans="8:26">
      <c r="Q80" s="995"/>
      <c r="R80" s="1003"/>
      <c r="S80" s="1006"/>
      <c r="Y80" s="992"/>
    </row>
    <row r="81" spans="17:25">
      <c r="Q81" s="995"/>
      <c r="R81" s="1003"/>
      <c r="S81" s="1006"/>
      <c r="Y81" s="992"/>
    </row>
    <row r="82" spans="17:25">
      <c r="Q82" s="995"/>
      <c r="R82" s="1003"/>
      <c r="S82" s="1006"/>
      <c r="Y82" s="992"/>
    </row>
    <row r="83" spans="17:25">
      <c r="Q83" s="995"/>
      <c r="Y83" s="992"/>
    </row>
    <row r="84" spans="17:25">
      <c r="Y84" s="992"/>
    </row>
    <row r="85" spans="17:25">
      <c r="Y85" s="992"/>
    </row>
    <row r="86" spans="17:25">
      <c r="Y86" s="992"/>
    </row>
    <row r="87" spans="17:25">
      <c r="Y87" s="992"/>
    </row>
    <row r="88" spans="17:25">
      <c r="Y88" s="992"/>
    </row>
    <row r="89" spans="17:25">
      <c r="Y89" s="992"/>
    </row>
  </sheetData>
  <phoneticPr fontId="0" type="noConversion"/>
  <printOptions horizontalCentered="1"/>
  <pageMargins left="0.5" right="0.5" top="0.75" bottom="0.75" header="0.3" footer="0.3"/>
  <pageSetup scale="93" orientation="portrait" horizontalDpi="525" verticalDpi="525" r:id="rId1"/>
  <headerFooter alignWithMargins="0"/>
  <rowBreaks count="1" manualBreakCount="1">
    <brk id="49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L88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4.140625" style="48" customWidth="1"/>
    <col min="3" max="3" width="9.28515625" style="48" customWidth="1"/>
    <col min="4" max="4" width="4.140625" style="48" customWidth="1"/>
    <col min="5" max="5" width="8.140625" style="48" customWidth="1"/>
    <col min="6" max="6" width="4.140625" style="48" customWidth="1"/>
    <col min="7" max="7" width="8.28515625" style="48" customWidth="1"/>
    <col min="8" max="8" width="4.140625" style="48" customWidth="1"/>
    <col min="9" max="9" width="9.140625" style="48"/>
    <col min="10" max="10" width="4.140625" style="48" customWidth="1"/>
    <col min="11" max="11" width="9.28515625" style="48" customWidth="1"/>
    <col min="12" max="12" width="4.140625" style="48" customWidth="1"/>
    <col min="13" max="13" width="9.28515625" style="48" customWidth="1"/>
    <col min="14" max="14" width="4.140625" style="48" customWidth="1"/>
    <col min="15" max="15" width="9.5703125" style="48" customWidth="1"/>
    <col min="16" max="16" width="4.5703125" style="48" customWidth="1"/>
    <col min="17" max="17" width="12.5703125" style="48" bestFit="1" customWidth="1"/>
    <col min="18" max="16384" width="9.140625" style="48"/>
  </cols>
  <sheetData>
    <row r="1" spans="1:18" ht="9.9499999999999993" customHeight="1"/>
    <row r="2" spans="1:18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8" s="7" customFormat="1" ht="12.95" customHeight="1">
      <c r="A3" s="1623" t="s">
        <v>243</v>
      </c>
      <c r="B3" s="957"/>
      <c r="C3" s="95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8" s="94" customFormat="1" ht="17.45" customHeight="1">
      <c r="A4" s="123" t="s">
        <v>244</v>
      </c>
      <c r="B4" s="12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8" ht="0.75" customHeight="1">
      <c r="A5" s="583"/>
      <c r="B5" s="583"/>
      <c r="C5" s="583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8" s="4" customFormat="1" ht="12" customHeight="1">
      <c r="A6" s="229"/>
      <c r="B6" s="229"/>
      <c r="C6" s="689"/>
      <c r="D6" s="689"/>
      <c r="E6" s="1927"/>
      <c r="F6" s="1927"/>
      <c r="G6" s="1927" t="s">
        <v>118</v>
      </c>
      <c r="H6" s="1927"/>
      <c r="I6" s="1927" t="s">
        <v>245</v>
      </c>
      <c r="J6" s="1927"/>
      <c r="K6" s="1927" t="s">
        <v>246</v>
      </c>
      <c r="L6" s="1927"/>
      <c r="M6" s="1927"/>
      <c r="N6" s="1927"/>
      <c r="O6" s="1927" t="s">
        <v>236</v>
      </c>
      <c r="P6" s="1927"/>
    </row>
    <row r="7" spans="1:18" s="4" customFormat="1" ht="12" customHeight="1">
      <c r="A7" s="229"/>
      <c r="B7" s="229"/>
      <c r="C7" s="688" t="s">
        <v>138</v>
      </c>
      <c r="D7" s="688"/>
      <c r="E7" s="688" t="s">
        <v>119</v>
      </c>
      <c r="F7" s="688"/>
      <c r="G7" s="688" t="s">
        <v>126</v>
      </c>
      <c r="H7" s="688"/>
      <c r="I7" s="688" t="s">
        <v>120</v>
      </c>
      <c r="J7" s="688"/>
      <c r="K7" s="1939" t="s">
        <v>120</v>
      </c>
      <c r="L7" s="1939"/>
      <c r="M7" s="688" t="s">
        <v>138</v>
      </c>
      <c r="N7" s="688"/>
      <c r="O7" s="688" t="s">
        <v>239</v>
      </c>
      <c r="P7" s="688"/>
    </row>
    <row r="8" spans="1:18" s="4" customFormat="1" ht="14.45" customHeight="1">
      <c r="A8" s="105"/>
      <c r="B8" s="105"/>
      <c r="C8" s="688" t="s">
        <v>142</v>
      </c>
      <c r="D8" s="688"/>
      <c r="E8" s="688" t="s">
        <v>122</v>
      </c>
      <c r="F8" s="688"/>
      <c r="G8" s="688" t="s">
        <v>62</v>
      </c>
      <c r="H8" s="688"/>
      <c r="I8" s="688" t="s">
        <v>955</v>
      </c>
      <c r="J8" s="688"/>
      <c r="K8" s="688" t="s">
        <v>956</v>
      </c>
      <c r="L8" s="688"/>
      <c r="M8" s="688" t="s">
        <v>187</v>
      </c>
      <c r="N8" s="688"/>
      <c r="O8" s="688" t="s">
        <v>247</v>
      </c>
      <c r="P8" s="688"/>
    </row>
    <row r="9" spans="1:18" s="4" customFormat="1" ht="12" customHeight="1">
      <c r="A9" s="106" t="s">
        <v>69</v>
      </c>
      <c r="B9" s="106"/>
      <c r="C9" s="747" t="s">
        <v>131</v>
      </c>
      <c r="D9" s="747"/>
      <c r="E9" s="747" t="s">
        <v>128</v>
      </c>
      <c r="F9" s="747"/>
      <c r="G9" s="747" t="s">
        <v>128</v>
      </c>
      <c r="H9" s="747"/>
      <c r="I9" s="747" t="s">
        <v>131</v>
      </c>
      <c r="J9" s="747"/>
      <c r="K9" s="747" t="s">
        <v>131</v>
      </c>
      <c r="L9" s="747"/>
      <c r="M9" s="747" t="s">
        <v>242</v>
      </c>
      <c r="N9" s="747"/>
      <c r="O9" s="747" t="s">
        <v>232</v>
      </c>
      <c r="P9" s="747"/>
    </row>
    <row r="10" spans="1:18" ht="0.75" customHeight="1">
      <c r="A10" s="1631"/>
      <c r="B10" s="1631"/>
      <c r="C10" s="1631"/>
      <c r="D10" s="1631"/>
      <c r="E10" s="1631"/>
      <c r="F10" s="1666"/>
      <c r="G10" s="1631"/>
      <c r="H10" s="1631"/>
      <c r="I10" s="1666"/>
      <c r="J10" s="1666"/>
      <c r="K10" s="1666"/>
      <c r="L10" s="1655"/>
      <c r="M10" s="1655"/>
      <c r="N10" s="1655"/>
      <c r="O10" s="1655"/>
      <c r="P10" s="1642"/>
    </row>
    <row r="11" spans="1:18" ht="12" hidden="1" customHeight="1">
      <c r="A11" s="1000">
        <v>32873</v>
      </c>
      <c r="B11" s="111"/>
      <c r="C11" s="748">
        <v>375.83333333333297</v>
      </c>
      <c r="D11" s="748"/>
      <c r="E11" s="1163">
        <v>9.25</v>
      </c>
      <c r="F11" s="1163"/>
      <c r="G11" s="1093" t="s">
        <v>132</v>
      </c>
      <c r="H11" s="1093"/>
      <c r="I11" s="282">
        <v>40817.870533599598</v>
      </c>
      <c r="J11" s="282"/>
      <c r="K11" s="282">
        <v>30681.745200768801</v>
      </c>
      <c r="L11" s="282"/>
      <c r="M11" s="282">
        <v>4541.8999999999996</v>
      </c>
      <c r="N11" s="282"/>
      <c r="O11" s="691">
        <v>12.084878048780498</v>
      </c>
      <c r="Q11" s="1066"/>
      <c r="R11" s="587"/>
    </row>
    <row r="12" spans="1:18" ht="12" hidden="1" customHeight="1">
      <c r="A12" s="1000">
        <v>33238</v>
      </c>
      <c r="B12" s="111"/>
      <c r="C12" s="748">
        <v>302.58333333333297</v>
      </c>
      <c r="D12" s="748"/>
      <c r="E12" s="1163">
        <v>8.9749999999999996</v>
      </c>
      <c r="F12" s="1163"/>
      <c r="G12" s="1093" t="s">
        <v>132</v>
      </c>
      <c r="H12" s="1093"/>
      <c r="I12" s="282">
        <v>40426.681531349706</v>
      </c>
      <c r="J12" s="282"/>
      <c r="K12" s="282">
        <v>31246.698010807999</v>
      </c>
      <c r="L12" s="282"/>
      <c r="M12" s="1246" t="s">
        <v>132</v>
      </c>
      <c r="N12" s="282"/>
      <c r="O12" s="1154" t="s">
        <v>132</v>
      </c>
      <c r="Q12" s="1066"/>
      <c r="R12" s="587"/>
    </row>
    <row r="13" spans="1:18" ht="12" hidden="1" customHeight="1">
      <c r="A13" s="1000">
        <v>33603</v>
      </c>
      <c r="B13" s="111"/>
      <c r="C13" s="748">
        <v>173.833333333333</v>
      </c>
      <c r="D13" s="748"/>
      <c r="E13" s="1163">
        <v>9.4</v>
      </c>
      <c r="F13" s="1163"/>
      <c r="G13" s="1093" t="s">
        <v>132</v>
      </c>
      <c r="H13" s="1093"/>
      <c r="I13" s="282">
        <v>40156.8163058551</v>
      </c>
      <c r="J13" s="282"/>
      <c r="K13" s="282">
        <v>31811.0338872223</v>
      </c>
      <c r="L13" s="282"/>
      <c r="M13" s="1246" t="s">
        <v>132</v>
      </c>
      <c r="N13" s="282"/>
      <c r="O13" s="1154" t="s">
        <v>132</v>
      </c>
      <c r="Q13" s="1066"/>
      <c r="R13" s="587"/>
    </row>
    <row r="14" spans="1:18" s="7" customFormat="1" ht="12" hidden="1" customHeight="1">
      <c r="A14" s="1000">
        <v>33969</v>
      </c>
      <c r="B14" s="111"/>
      <c r="C14" s="748">
        <v>169.666666666667</v>
      </c>
      <c r="D14" s="748"/>
      <c r="E14" s="1163">
        <v>9.375</v>
      </c>
      <c r="F14" s="1163"/>
      <c r="G14" s="1093" t="s">
        <v>132</v>
      </c>
      <c r="H14" s="1093"/>
      <c r="I14" s="282">
        <v>39689.908653519495</v>
      </c>
      <c r="J14" s="282"/>
      <c r="K14" s="282">
        <v>32355.414947931</v>
      </c>
      <c r="L14" s="282"/>
      <c r="M14" s="1246" t="s">
        <v>132</v>
      </c>
      <c r="N14" s="282"/>
      <c r="O14" s="1154" t="s">
        <v>132</v>
      </c>
      <c r="P14" s="144"/>
      <c r="Q14" s="1066"/>
      <c r="R14" s="587"/>
    </row>
    <row r="15" spans="1:18" s="7" customFormat="1" ht="12" hidden="1" customHeight="1">
      <c r="A15" s="1000">
        <v>34334</v>
      </c>
      <c r="B15" s="111"/>
      <c r="C15" s="748">
        <v>161</v>
      </c>
      <c r="D15" s="748"/>
      <c r="E15" s="1163">
        <v>9.4250000000000007</v>
      </c>
      <c r="F15" s="1163"/>
      <c r="G15" s="1093">
        <v>1.4957224679380701</v>
      </c>
      <c r="H15" s="1093"/>
      <c r="I15" s="282">
        <v>39058.128583187397</v>
      </c>
      <c r="J15" s="282"/>
      <c r="K15" s="282">
        <v>32901.233101351499</v>
      </c>
      <c r="L15" s="282"/>
      <c r="M15" s="1246" t="s">
        <v>132</v>
      </c>
      <c r="N15" s="282"/>
      <c r="O15" s="1154" t="s">
        <v>132</v>
      </c>
      <c r="P15" s="144"/>
      <c r="Q15" s="1066"/>
      <c r="R15" s="587"/>
    </row>
    <row r="16" spans="1:18" s="7" customFormat="1" ht="12" hidden="1" customHeight="1">
      <c r="A16" s="1000">
        <v>34699</v>
      </c>
      <c r="B16" s="111"/>
      <c r="C16" s="748">
        <v>254.916666666667</v>
      </c>
      <c r="D16" s="748"/>
      <c r="E16" s="1163">
        <v>9.0250000000000004</v>
      </c>
      <c r="F16" s="1163"/>
      <c r="G16" s="1093">
        <v>1.6368008821651625</v>
      </c>
      <c r="H16" s="1093"/>
      <c r="I16" s="282">
        <v>38394.966721234698</v>
      </c>
      <c r="J16" s="282"/>
      <c r="K16" s="282">
        <v>33330.2298522899</v>
      </c>
      <c r="L16" s="282"/>
      <c r="M16" s="1246" t="s">
        <v>132</v>
      </c>
      <c r="N16" s="282"/>
      <c r="O16" s="1154" t="s">
        <v>132</v>
      </c>
      <c r="P16" s="144"/>
      <c r="Q16" s="1066"/>
      <c r="R16" s="587"/>
    </row>
    <row r="17" spans="1:18" s="7" customFormat="1" ht="12" customHeight="1">
      <c r="A17" s="1000">
        <v>35064</v>
      </c>
      <c r="B17" s="111"/>
      <c r="C17" s="748">
        <v>279</v>
      </c>
      <c r="D17" s="748"/>
      <c r="E17" s="1163">
        <v>9</v>
      </c>
      <c r="F17" s="1163"/>
      <c r="G17" s="1093">
        <v>2.3386729939934172</v>
      </c>
      <c r="H17" s="1093"/>
      <c r="I17" s="282">
        <v>37979.507483310197</v>
      </c>
      <c r="J17" s="282"/>
      <c r="K17" s="282">
        <v>33768.7330590895</v>
      </c>
      <c r="L17" s="282"/>
      <c r="M17" s="282">
        <v>2450.2501995452153</v>
      </c>
      <c r="N17" s="282"/>
      <c r="O17" s="691">
        <v>8.7822587797319542</v>
      </c>
      <c r="P17" s="144"/>
      <c r="Q17" s="587"/>
      <c r="R17" s="587"/>
    </row>
    <row r="18" spans="1:18" s="7" customFormat="1" ht="12" customHeight="1">
      <c r="A18" s="1000">
        <v>35430</v>
      </c>
      <c r="B18" s="111"/>
      <c r="C18" s="748">
        <v>314.33333333333297</v>
      </c>
      <c r="D18" s="748"/>
      <c r="E18" s="1163">
        <v>9.2249999999999996</v>
      </c>
      <c r="F18" s="1161"/>
      <c r="G18" s="1093">
        <v>2.3627702317960795</v>
      </c>
      <c r="H18" s="1093"/>
      <c r="I18" s="282">
        <v>37740.152651045995</v>
      </c>
      <c r="J18" s="282"/>
      <c r="K18" s="282">
        <v>34142.478571180502</v>
      </c>
      <c r="L18" s="282"/>
      <c r="M18" s="282">
        <v>2770.4797324419073</v>
      </c>
      <c r="N18" s="282"/>
      <c r="O18" s="691">
        <v>8.8138273566550698</v>
      </c>
      <c r="P18" s="144"/>
      <c r="Q18" s="587"/>
      <c r="R18" s="587"/>
    </row>
    <row r="19" spans="1:18" s="7" customFormat="1" ht="12" customHeight="1">
      <c r="A19" s="1000">
        <v>35795</v>
      </c>
      <c r="B19" s="106"/>
      <c r="C19" s="748">
        <v>338.25</v>
      </c>
      <c r="D19" s="748"/>
      <c r="E19" s="1163">
        <v>8.9499999999999993</v>
      </c>
      <c r="F19" s="1163"/>
      <c r="G19" s="1093">
        <v>2.3982251548004485</v>
      </c>
      <c r="H19" s="1093"/>
      <c r="I19" s="282">
        <v>37808.4951105051</v>
      </c>
      <c r="J19" s="282"/>
      <c r="K19" s="282">
        <v>34400.998264895898</v>
      </c>
      <c r="L19" s="282"/>
      <c r="M19" s="282">
        <v>2987.2895379015413</v>
      </c>
      <c r="N19" s="282"/>
      <c r="O19" s="691">
        <v>8.8316024771664186</v>
      </c>
      <c r="P19" s="144"/>
      <c r="Q19" s="587"/>
      <c r="R19" s="587"/>
    </row>
    <row r="20" spans="1:18" s="7" customFormat="1" ht="12" customHeight="1">
      <c r="A20" s="1000">
        <v>36160</v>
      </c>
      <c r="B20" s="106"/>
      <c r="C20" s="748">
        <v>343.58333333333297</v>
      </c>
      <c r="D20" s="748"/>
      <c r="E20" s="1163">
        <v>9</v>
      </c>
      <c r="F20" s="1161"/>
      <c r="G20" s="1093">
        <v>2.2541189005388729</v>
      </c>
      <c r="H20" s="1093"/>
      <c r="I20" s="282">
        <v>37970.144736583999</v>
      </c>
      <c r="J20" s="282"/>
      <c r="K20" s="282">
        <v>34618.610098727797</v>
      </c>
      <c r="L20" s="282"/>
      <c r="M20" s="282">
        <v>3035.6004184659164</v>
      </c>
      <c r="N20" s="282"/>
      <c r="O20" s="691">
        <v>8.835121276155963</v>
      </c>
      <c r="P20" s="144"/>
      <c r="Q20" s="587"/>
      <c r="R20" s="587"/>
    </row>
    <row r="21" spans="1:18" s="7" customFormat="1" ht="12" customHeight="1">
      <c r="A21" s="1000">
        <v>36525</v>
      </c>
      <c r="B21" s="106"/>
      <c r="C21" s="748">
        <v>341.08333333333297</v>
      </c>
      <c r="D21" s="748"/>
      <c r="E21" s="1163">
        <v>8.6999999999999993</v>
      </c>
      <c r="F21" s="1163"/>
      <c r="G21" s="1093">
        <v>2.4999627297987246</v>
      </c>
      <c r="H21" s="1093"/>
      <c r="I21" s="282">
        <v>38165.887361961897</v>
      </c>
      <c r="J21" s="282"/>
      <c r="K21" s="282">
        <v>34797.293743476701</v>
      </c>
      <c r="L21" s="282"/>
      <c r="M21" s="282">
        <v>3012.9405307715565</v>
      </c>
      <c r="N21" s="282"/>
      <c r="O21" s="691">
        <v>8.8334440188758165</v>
      </c>
      <c r="P21" s="144"/>
      <c r="Q21" s="587"/>
      <c r="R21" s="587"/>
    </row>
    <row r="22" spans="1:18" s="7" customFormat="1" ht="12" customHeight="1">
      <c r="A22" s="1000">
        <v>36891</v>
      </c>
      <c r="B22" s="111"/>
      <c r="C22" s="748">
        <v>341.33333333333297</v>
      </c>
      <c r="D22" s="748"/>
      <c r="E22" s="1163">
        <v>8.6999999999999993</v>
      </c>
      <c r="F22" s="1161"/>
      <c r="G22" s="1093">
        <v>2.6655354856377453</v>
      </c>
      <c r="H22" s="1093"/>
      <c r="I22" s="282">
        <v>38396.93</v>
      </c>
      <c r="J22" s="282"/>
      <c r="K22" s="282">
        <v>35069.567999999999</v>
      </c>
      <c r="L22" s="282"/>
      <c r="M22" s="282">
        <v>3015.2065195409928</v>
      </c>
      <c r="N22" s="282"/>
      <c r="O22" s="691">
        <v>8.8336128502177615</v>
      </c>
      <c r="P22" s="144"/>
      <c r="Q22" s="587"/>
      <c r="R22" s="587"/>
    </row>
    <row r="23" spans="1:18" s="7" customFormat="1" ht="12" customHeight="1">
      <c r="A23" s="1000">
        <v>37256</v>
      </c>
      <c r="B23" s="111"/>
      <c r="C23" s="748">
        <v>329.5</v>
      </c>
      <c r="D23" s="748"/>
      <c r="E23" s="1163">
        <v>8.85</v>
      </c>
      <c r="F23" s="1163"/>
      <c r="G23" s="1093">
        <v>2.3130848368997516</v>
      </c>
      <c r="H23" s="1093"/>
      <c r="I23" s="282">
        <v>38576.633000000002</v>
      </c>
      <c r="J23" s="282"/>
      <c r="K23" s="282">
        <v>35290.290999999997</v>
      </c>
      <c r="L23" s="282"/>
      <c r="M23" s="282">
        <v>2907.9799309712826</v>
      </c>
      <c r="N23" s="282"/>
      <c r="O23" s="691">
        <v>8.8254322639492635</v>
      </c>
      <c r="P23" s="144"/>
      <c r="Q23" s="587"/>
      <c r="R23" s="587"/>
    </row>
    <row r="24" spans="1:18" s="7" customFormat="1" ht="12" customHeight="1">
      <c r="A24" s="1000">
        <v>37621</v>
      </c>
      <c r="B24" s="111"/>
      <c r="C24" s="748">
        <v>347</v>
      </c>
      <c r="D24" s="748"/>
      <c r="E24" s="1163">
        <v>9.6750000000000007</v>
      </c>
      <c r="F24" s="1161"/>
      <c r="G24" s="1093">
        <v>2.1211002735114288</v>
      </c>
      <c r="H24" s="1093"/>
      <c r="I24" s="282">
        <v>38935.104999999996</v>
      </c>
      <c r="J24" s="282"/>
      <c r="K24" s="282">
        <v>35522.207000000002</v>
      </c>
      <c r="L24" s="282"/>
      <c r="M24" s="282">
        <v>3066.5991448318005</v>
      </c>
      <c r="N24" s="282"/>
      <c r="O24" s="691">
        <v>8.8374615124835749</v>
      </c>
      <c r="P24" s="144"/>
      <c r="Q24" s="587"/>
      <c r="R24" s="587"/>
    </row>
    <row r="25" spans="1:18" s="7" customFormat="1" ht="12" customHeight="1">
      <c r="A25" s="1000">
        <v>37986</v>
      </c>
      <c r="B25" s="111"/>
      <c r="C25" s="748">
        <v>348.66666666666703</v>
      </c>
      <c r="D25" s="748"/>
      <c r="E25" s="1163">
        <v>10.75</v>
      </c>
      <c r="F25" s="1163"/>
      <c r="G25" s="1093">
        <v>1.9458917218644576</v>
      </c>
      <c r="H25" s="1093"/>
      <c r="I25" s="282">
        <v>39363.273000000001</v>
      </c>
      <c r="J25" s="282"/>
      <c r="K25" s="282">
        <v>35863.529000000002</v>
      </c>
      <c r="L25" s="282"/>
      <c r="M25" s="282">
        <v>2757.0252968837144</v>
      </c>
      <c r="N25" s="282"/>
      <c r="O25" s="691">
        <v>7.9073383275823463</v>
      </c>
      <c r="P25" s="144"/>
      <c r="Q25" s="587"/>
      <c r="R25" s="587"/>
    </row>
    <row r="26" spans="1:18" s="7" customFormat="1" ht="12" customHeight="1">
      <c r="A26" s="1000">
        <v>38352</v>
      </c>
      <c r="B26" s="111"/>
      <c r="C26" s="748">
        <v>345.33333333333297</v>
      </c>
      <c r="D26" s="748"/>
      <c r="E26" s="1163">
        <v>10.875</v>
      </c>
      <c r="F26" s="1161"/>
      <c r="G26" s="1093">
        <v>2.1243356894223724</v>
      </c>
      <c r="H26" s="1093"/>
      <c r="I26" s="282">
        <v>39952.615000000005</v>
      </c>
      <c r="J26" s="716"/>
      <c r="K26" s="282">
        <v>36203.319000000003</v>
      </c>
      <c r="L26" s="282"/>
      <c r="M26" s="282">
        <v>3018.2305291621778</v>
      </c>
      <c r="N26" s="282"/>
      <c r="O26" s="691">
        <v>8.7400497948711813</v>
      </c>
      <c r="P26" s="144"/>
      <c r="Q26" s="587"/>
      <c r="R26" s="587"/>
    </row>
    <row r="27" spans="1:18" s="7" customFormat="1" ht="12" customHeight="1">
      <c r="A27" s="1000">
        <v>38717</v>
      </c>
      <c r="B27" s="111"/>
      <c r="C27" s="748">
        <v>354.41666666666703</v>
      </c>
      <c r="D27" s="112"/>
      <c r="E27" s="1163">
        <v>9.9749999999999996</v>
      </c>
      <c r="F27" s="1163"/>
      <c r="G27" s="1093">
        <v>2.3287622672604336</v>
      </c>
      <c r="H27" s="1093"/>
      <c r="I27" s="282">
        <v>40494.665000000001</v>
      </c>
      <c r="J27" s="716"/>
      <c r="K27" s="282">
        <v>36649.798000000003</v>
      </c>
      <c r="L27" s="282"/>
      <c r="M27" s="282">
        <v>3386.5049356162717</v>
      </c>
      <c r="N27" s="282"/>
      <c r="O27" s="691">
        <v>9.5551514759922931</v>
      </c>
      <c r="P27" s="144"/>
      <c r="Q27" s="587"/>
      <c r="R27" s="587"/>
    </row>
    <row r="28" spans="1:18" s="7" customFormat="1" ht="12" customHeight="1">
      <c r="A28" s="1000">
        <v>39082</v>
      </c>
      <c r="B28" s="111"/>
      <c r="C28" s="748">
        <v>338.33333333333297</v>
      </c>
      <c r="D28" s="112"/>
      <c r="E28" s="1163">
        <v>9.7750000000000004</v>
      </c>
      <c r="F28" s="1161"/>
      <c r="G28" s="1093">
        <v>2.4315374614183241</v>
      </c>
      <c r="H28" s="1093"/>
      <c r="I28" s="282">
        <v>41146.145999999993</v>
      </c>
      <c r="J28" s="716"/>
      <c r="K28" s="282">
        <v>37164.107000000004</v>
      </c>
      <c r="L28" s="282"/>
      <c r="M28" s="282">
        <v>3000.2030719178183</v>
      </c>
      <c r="N28" s="282"/>
      <c r="O28" s="691">
        <v>8.8675952864566145</v>
      </c>
      <c r="P28" s="144"/>
      <c r="Q28" s="587"/>
      <c r="R28" s="587"/>
    </row>
    <row r="29" spans="1:18" s="7" customFormat="1" ht="12" customHeight="1">
      <c r="A29" s="1000">
        <v>39447</v>
      </c>
      <c r="B29" s="111"/>
      <c r="C29" s="748">
        <v>306.08333333333297</v>
      </c>
      <c r="D29" s="112"/>
      <c r="E29" s="1163">
        <v>10</v>
      </c>
      <c r="F29" s="1163"/>
      <c r="G29" s="1093">
        <v>2.3311094342901031</v>
      </c>
      <c r="H29" s="1093"/>
      <c r="I29" s="282">
        <v>41620.697</v>
      </c>
      <c r="J29" s="716"/>
      <c r="K29" s="282">
        <v>37825.711000000003</v>
      </c>
      <c r="L29" s="282"/>
      <c r="M29" s="282">
        <v>2618.5435377909962</v>
      </c>
      <c r="N29" s="828"/>
      <c r="O29" s="691">
        <v>8.5550020292654487</v>
      </c>
      <c r="P29" s="144"/>
      <c r="Q29" s="587"/>
      <c r="R29" s="587"/>
    </row>
    <row r="30" spans="1:18" s="7" customFormat="1" ht="12" customHeight="1">
      <c r="A30" s="1000">
        <v>39813</v>
      </c>
      <c r="B30" s="106"/>
      <c r="C30" s="748">
        <v>283.66666666666703</v>
      </c>
      <c r="D30" s="112"/>
      <c r="E30" s="1163">
        <v>10.475</v>
      </c>
      <c r="F30" s="1161"/>
      <c r="G30" s="1093">
        <v>2.0291687303988026</v>
      </c>
      <c r="H30" s="1093"/>
      <c r="I30" s="282">
        <v>42083.28</v>
      </c>
      <c r="J30" s="431"/>
      <c r="K30" s="282">
        <v>38777.620999999999</v>
      </c>
      <c r="L30" s="828"/>
      <c r="M30" s="282">
        <v>2695.9445981913955</v>
      </c>
      <c r="N30" s="828"/>
      <c r="O30" s="691">
        <v>9.5039175024373392</v>
      </c>
      <c r="P30" s="144"/>
      <c r="Q30" s="587"/>
      <c r="R30" s="587"/>
    </row>
    <row r="31" spans="1:18" s="7" customFormat="1" ht="12" customHeight="1">
      <c r="A31" s="1000">
        <v>40178</v>
      </c>
      <c r="B31" s="106"/>
      <c r="C31" s="748">
        <v>111.583333333333</v>
      </c>
      <c r="D31" s="112"/>
      <c r="E31" s="1163">
        <v>11.324999999999999</v>
      </c>
      <c r="F31" s="1302"/>
      <c r="G31" s="1093">
        <v>1.6425299075918298</v>
      </c>
      <c r="H31" s="1093"/>
      <c r="I31" s="282">
        <v>42462.35</v>
      </c>
      <c r="J31" s="431"/>
      <c r="K31" s="282">
        <v>39623.175000000003</v>
      </c>
      <c r="L31" s="828"/>
      <c r="M31" s="282">
        <v>885.1374259827445</v>
      </c>
      <c r="N31" s="828"/>
      <c r="O31" s="159">
        <v>7.9325236085085624</v>
      </c>
      <c r="P31" s="144"/>
      <c r="Q31" s="587"/>
      <c r="R31" s="587"/>
    </row>
    <row r="32" spans="1:18" s="7" customFormat="1" ht="12" customHeight="1">
      <c r="A32" s="1000">
        <v>40543</v>
      </c>
      <c r="B32" s="106"/>
      <c r="C32" s="748">
        <v>114.083333333333</v>
      </c>
      <c r="D32" s="112"/>
      <c r="E32" s="1163">
        <v>11.074999999999999</v>
      </c>
      <c r="F32" s="1302"/>
      <c r="G32" s="1093">
        <v>1.6404833031958919</v>
      </c>
      <c r="H32" s="1093"/>
      <c r="I32" s="282">
        <v>42849.223128063401</v>
      </c>
      <c r="J32" s="431"/>
      <c r="K32" s="282">
        <v>40479.327614290603</v>
      </c>
      <c r="L32" s="828"/>
      <c r="M32" s="282">
        <v>974.17228482363157</v>
      </c>
      <c r="N32" s="828"/>
      <c r="O32" s="159">
        <v>8.5391288662407696</v>
      </c>
      <c r="P32" s="144"/>
      <c r="Q32" s="587"/>
      <c r="R32" s="587"/>
    </row>
    <row r="33" spans="1:38" s="7" customFormat="1" ht="12" customHeight="1">
      <c r="A33" s="1000">
        <v>40908</v>
      </c>
      <c r="B33" s="106"/>
      <c r="C33" s="748">
        <v>177.583333333333</v>
      </c>
      <c r="D33" s="112"/>
      <c r="E33" s="1163">
        <v>10</v>
      </c>
      <c r="F33" s="1302"/>
      <c r="G33" s="1093">
        <v>1.6221323218822199</v>
      </c>
      <c r="H33" s="1093"/>
      <c r="I33" s="282">
        <v>43462.7380837276</v>
      </c>
      <c r="J33" s="431"/>
      <c r="K33" s="282">
        <v>41366.259747107302</v>
      </c>
      <c r="L33" s="828"/>
      <c r="M33" s="282">
        <v>1525.0793161374047</v>
      </c>
      <c r="N33" s="828"/>
      <c r="O33" s="159">
        <v>8.5879642391594988</v>
      </c>
      <c r="P33" s="144"/>
      <c r="Q33" s="587"/>
      <c r="R33" s="587"/>
    </row>
    <row r="34" spans="1:38" s="7" customFormat="1" ht="12" customHeight="1">
      <c r="A34" s="1000">
        <v>41274</v>
      </c>
      <c r="B34" s="106"/>
      <c r="C34" s="748">
        <v>246.75</v>
      </c>
      <c r="D34" s="112"/>
      <c r="E34" s="1163">
        <v>9.3000000000000007</v>
      </c>
      <c r="F34" s="1170"/>
      <c r="G34" s="1093">
        <v>1.5200359369359582</v>
      </c>
      <c r="H34" s="1093"/>
      <c r="I34" s="282">
        <v>44006.799323740895</v>
      </c>
      <c r="J34" s="431"/>
      <c r="K34" s="282">
        <v>43163.609705120303</v>
      </c>
      <c r="L34" s="828"/>
      <c r="M34" s="282">
        <v>2147.2824745082044</v>
      </c>
      <c r="N34" s="828"/>
      <c r="O34" s="159">
        <v>8.7022592685236244</v>
      </c>
      <c r="P34" s="144"/>
      <c r="Q34" s="587"/>
      <c r="R34" s="587"/>
    </row>
    <row r="35" spans="1:38" s="7" customFormat="1" ht="12" customHeight="1">
      <c r="A35" s="1000">
        <v>41639</v>
      </c>
      <c r="B35" s="106"/>
      <c r="C35" s="748">
        <v>308</v>
      </c>
      <c r="E35" s="1163">
        <v>8.75</v>
      </c>
      <c r="F35" s="190"/>
      <c r="G35" s="1093">
        <v>1.701713438733925</v>
      </c>
      <c r="H35" s="190"/>
      <c r="I35" s="282">
        <v>44442.260391538002</v>
      </c>
      <c r="J35" s="190"/>
      <c r="K35" s="282">
        <v>44713.130353323999</v>
      </c>
      <c r="L35" s="190"/>
      <c r="M35" s="282">
        <v>2788.2878133639624</v>
      </c>
      <c r="N35" s="190"/>
      <c r="O35" s="159">
        <v>9.0528825109219557</v>
      </c>
      <c r="P35" s="144"/>
      <c r="Q35" s="587"/>
      <c r="R35" s="587"/>
    </row>
    <row r="36" spans="1:38" s="7" customFormat="1" ht="12" customHeight="1">
      <c r="A36" s="1000">
        <v>42004</v>
      </c>
      <c r="B36" s="106"/>
      <c r="C36" s="748">
        <v>354.5</v>
      </c>
      <c r="E36" s="1163">
        <v>7.875</v>
      </c>
      <c r="F36" s="190"/>
      <c r="G36" s="1093">
        <v>1.8031023211476342</v>
      </c>
      <c r="H36" s="190"/>
      <c r="I36" s="282">
        <v>44907.201371541596</v>
      </c>
      <c r="J36" s="190"/>
      <c r="K36" s="282">
        <v>46250.512436220401</v>
      </c>
      <c r="L36" s="190"/>
      <c r="M36" s="282">
        <v>2970.5888224257174</v>
      </c>
      <c r="N36" s="190"/>
      <c r="O36" s="159">
        <v>8.3796581732742386</v>
      </c>
      <c r="P36" s="144"/>
      <c r="Q36" s="587"/>
      <c r="R36" s="587"/>
    </row>
    <row r="37" spans="1:38" s="7" customFormat="1" ht="12" customHeight="1">
      <c r="A37" s="1000">
        <v>42369</v>
      </c>
      <c r="B37" s="106"/>
      <c r="C37" s="748">
        <v>395.33333333333297</v>
      </c>
      <c r="E37" s="1163">
        <v>7.1749999999999998</v>
      </c>
      <c r="F37" s="190"/>
      <c r="G37" s="1093">
        <v>1.6903971353769032</v>
      </c>
      <c r="H37" s="190"/>
      <c r="I37" s="282">
        <v>45203.424981971897</v>
      </c>
      <c r="J37" s="190"/>
      <c r="K37" s="282">
        <v>47809.623246504299</v>
      </c>
      <c r="L37" s="1942">
        <v>3337.6924133614775</v>
      </c>
      <c r="M37" s="1942"/>
      <c r="N37" s="1942"/>
      <c r="O37" s="1151">
        <v>8.4427295447592261</v>
      </c>
      <c r="P37" s="144"/>
      <c r="Q37" s="587"/>
      <c r="R37" s="587"/>
    </row>
    <row r="38" spans="1:38" ht="0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215"/>
      <c r="L38" s="147"/>
      <c r="M38" s="147"/>
      <c r="N38" s="147"/>
      <c r="O38" s="147"/>
      <c r="P38" s="147"/>
    </row>
    <row r="39" spans="1:38" s="140" customFormat="1" ht="9" customHeight="1">
      <c r="A39" s="700" t="s">
        <v>248</v>
      </c>
      <c r="B39" s="700"/>
      <c r="C39" s="700"/>
    </row>
    <row r="40" spans="1:38" s="140" customFormat="1" ht="9" customHeight="1">
      <c r="A40" s="700" t="s">
        <v>249</v>
      </c>
      <c r="B40" s="700"/>
      <c r="C40" s="700"/>
    </row>
    <row r="41" spans="1:38" s="140" customFormat="1" ht="9" customHeight="1">
      <c r="A41" s="139" t="s">
        <v>750</v>
      </c>
      <c r="B41" s="700"/>
      <c r="C41" s="700"/>
    </row>
    <row r="42" spans="1:38" s="140" customFormat="1" ht="9" customHeight="1">
      <c r="A42" s="139" t="s">
        <v>965</v>
      </c>
      <c r="B42" s="139"/>
      <c r="C42" s="139"/>
    </row>
    <row r="43" spans="1:38" ht="0.75" customHeight="1">
      <c r="A43" s="1628"/>
      <c r="B43" s="1628"/>
      <c r="C43" s="1628"/>
      <c r="D43" s="1628"/>
      <c r="E43" s="1628"/>
      <c r="F43" s="1628"/>
      <c r="G43" s="1628"/>
      <c r="H43" s="1628"/>
      <c r="I43" s="1628"/>
      <c r="J43" s="1628"/>
      <c r="K43" s="1628"/>
      <c r="L43" s="1628"/>
      <c r="M43" s="1628"/>
      <c r="N43" s="1628"/>
      <c r="O43" s="1628"/>
      <c r="P43" s="1628"/>
    </row>
    <row r="44" spans="1:38" ht="12" customHeight="1"/>
    <row r="46" spans="1:38">
      <c r="R46" s="1605"/>
      <c r="S46" s="1605"/>
      <c r="T46" s="1605"/>
      <c r="U46" s="1605"/>
      <c r="V46" s="1605"/>
      <c r="W46" s="1605"/>
      <c r="X46" s="1605"/>
      <c r="Y46" s="1605"/>
      <c r="Z46" s="1605"/>
      <c r="AA46" s="1605"/>
      <c r="AB46" s="1606"/>
      <c r="AC46" s="1606"/>
      <c r="AD46" s="1606"/>
      <c r="AE46" s="1606"/>
      <c r="AF46" s="1606"/>
      <c r="AG46" s="1606"/>
      <c r="AH46" s="1606"/>
      <c r="AI46" s="1606"/>
      <c r="AJ46" s="1606"/>
      <c r="AK46" s="1606"/>
      <c r="AL46" s="1606"/>
    </row>
    <row r="48" spans="1:38" ht="278.25" customHeight="1">
      <c r="R48" s="1271"/>
      <c r="S48" s="57"/>
      <c r="T48" s="57"/>
      <c r="U48" s="57"/>
      <c r="V48" s="1940"/>
      <c r="W48" s="1940"/>
      <c r="X48" s="1373"/>
      <c r="Y48" s="57"/>
      <c r="Z48" s="1373"/>
      <c r="AA48" s="57"/>
      <c r="AB48" s="1940"/>
      <c r="AC48" s="1940"/>
      <c r="AD48" s="1940"/>
      <c r="AE48" s="1940"/>
      <c r="AF48" s="1375"/>
      <c r="AG48" s="57"/>
    </row>
    <row r="49" spans="17:33">
      <c r="R49" s="1374"/>
      <c r="S49" s="1374"/>
      <c r="T49" s="1374"/>
      <c r="U49" s="1374"/>
      <c r="V49" s="1941"/>
      <c r="W49" s="1941"/>
      <c r="X49" s="1374"/>
      <c r="Y49" s="1374"/>
      <c r="Z49" s="1374"/>
      <c r="AA49" s="1374"/>
      <c r="AB49" s="1376"/>
      <c r="AC49" s="1377"/>
      <c r="AD49" s="1374"/>
      <c r="AE49" s="1374"/>
      <c r="AF49" s="1374"/>
      <c r="AG49" s="57"/>
    </row>
    <row r="50" spans="17:33"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7:33" ht="20.25" customHeight="1"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7:33"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7:33"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6" spans="17:33">
      <c r="Q56" s="995"/>
      <c r="X56" s="1212"/>
      <c r="AF56" s="1212"/>
    </row>
    <row r="57" spans="17:33">
      <c r="Q57" s="995"/>
      <c r="W57" s="992"/>
      <c r="AE57" s="992"/>
    </row>
    <row r="58" spans="17:33">
      <c r="Q58" s="995"/>
      <c r="W58" s="992"/>
      <c r="AE58" s="992"/>
    </row>
    <row r="59" spans="17:33">
      <c r="Q59" s="995"/>
      <c r="W59" s="992"/>
      <c r="AE59" s="992"/>
    </row>
    <row r="60" spans="17:33">
      <c r="Q60" s="995"/>
      <c r="W60" s="992"/>
      <c r="AE60" s="992"/>
    </row>
    <row r="61" spans="17:33">
      <c r="Q61" s="995"/>
      <c r="W61" s="992"/>
      <c r="AE61" s="992"/>
    </row>
    <row r="62" spans="17:33">
      <c r="Q62" s="995"/>
      <c r="W62" s="992"/>
      <c r="AE62" s="992"/>
    </row>
    <row r="63" spans="17:33">
      <c r="Q63" s="995"/>
      <c r="W63" s="992"/>
      <c r="AE63" s="992"/>
    </row>
    <row r="64" spans="17:33">
      <c r="Q64" s="995"/>
      <c r="W64" s="992"/>
      <c r="AE64" s="992"/>
    </row>
    <row r="65" spans="17:31">
      <c r="Q65" s="995"/>
      <c r="W65" s="992"/>
      <c r="AE65" s="992"/>
    </row>
    <row r="66" spans="17:31">
      <c r="Q66" s="995"/>
      <c r="W66" s="992"/>
      <c r="AE66" s="992"/>
    </row>
    <row r="67" spans="17:31">
      <c r="Q67" s="995"/>
      <c r="W67" s="992"/>
      <c r="AE67" s="992"/>
    </row>
    <row r="68" spans="17:31">
      <c r="Q68" s="995"/>
      <c r="W68" s="992"/>
      <c r="AE68" s="992"/>
    </row>
    <row r="69" spans="17:31">
      <c r="Q69" s="995"/>
      <c r="W69" s="992"/>
      <c r="AE69" s="992"/>
    </row>
    <row r="70" spans="17:31">
      <c r="Q70" s="995"/>
      <c r="W70" s="992"/>
      <c r="AE70" s="992"/>
    </row>
    <row r="71" spans="17:31">
      <c r="Q71" s="995"/>
      <c r="W71" s="992"/>
      <c r="AE71" s="992"/>
    </row>
    <row r="72" spans="17:31">
      <c r="Q72" s="995"/>
      <c r="W72" s="992"/>
      <c r="AE72" s="992"/>
    </row>
    <row r="73" spans="17:31">
      <c r="Q73" s="995"/>
      <c r="W73" s="992"/>
      <c r="AE73" s="992"/>
    </row>
    <row r="74" spans="17:31">
      <c r="Q74" s="995"/>
      <c r="W74" s="992"/>
      <c r="AE74" s="992"/>
    </row>
    <row r="75" spans="17:31">
      <c r="Q75" s="995"/>
      <c r="W75" s="992"/>
      <c r="AE75" s="992"/>
    </row>
    <row r="76" spans="17:31">
      <c r="Q76" s="995"/>
      <c r="W76" s="992"/>
      <c r="AE76" s="992"/>
    </row>
    <row r="77" spans="17:31">
      <c r="Q77" s="995"/>
      <c r="W77" s="992"/>
      <c r="AE77" s="992"/>
    </row>
    <row r="78" spans="17:31">
      <c r="Q78" s="995"/>
      <c r="W78" s="992"/>
      <c r="AE78" s="992"/>
    </row>
    <row r="79" spans="17:31">
      <c r="Q79" s="995"/>
      <c r="W79" s="992"/>
      <c r="AE79" s="992"/>
    </row>
    <row r="80" spans="17:31">
      <c r="Q80" s="995"/>
      <c r="W80" s="992"/>
      <c r="AE80" s="992"/>
    </row>
    <row r="81" spans="17:31">
      <c r="Q81" s="995"/>
      <c r="W81" s="992"/>
      <c r="AE81" s="992"/>
    </row>
    <row r="82" spans="17:31">
      <c r="Q82" s="995"/>
      <c r="W82" s="992"/>
      <c r="AE82" s="992"/>
    </row>
    <row r="83" spans="17:31">
      <c r="W83" s="992"/>
      <c r="AE83" s="992"/>
    </row>
    <row r="84" spans="17:31">
      <c r="W84" s="992"/>
      <c r="AE84" s="992"/>
    </row>
    <row r="85" spans="17:31">
      <c r="W85" s="992"/>
      <c r="AE85" s="992"/>
    </row>
    <row r="86" spans="17:31">
      <c r="W86" s="992"/>
      <c r="AE86" s="992"/>
    </row>
    <row r="87" spans="17:31">
      <c r="W87" s="992"/>
      <c r="AE87" s="992"/>
    </row>
    <row r="88" spans="17:31">
      <c r="W88" s="992"/>
      <c r="AE88" s="992"/>
    </row>
  </sheetData>
  <mergeCells count="12">
    <mergeCell ref="V48:W48"/>
    <mergeCell ref="V49:W49"/>
    <mergeCell ref="AD48:AE48"/>
    <mergeCell ref="AB48:AC48"/>
    <mergeCell ref="K7:L7"/>
    <mergeCell ref="L37:N37"/>
    <mergeCell ref="E6:F6"/>
    <mergeCell ref="M6:N6"/>
    <mergeCell ref="O6:P6"/>
    <mergeCell ref="I6:J6"/>
    <mergeCell ref="K6:L6"/>
    <mergeCell ref="G6:H6"/>
  </mergeCells>
  <phoneticPr fontId="0" type="noConversion"/>
  <printOptions horizontalCentered="1"/>
  <pageMargins left="0.5" right="0.5" top="0.75" bottom="0.75" header="0.3" footer="0.3"/>
  <pageSetup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zoomScaleNormal="100" zoomScaleSheetLayoutView="100" workbookViewId="0"/>
  </sheetViews>
  <sheetFormatPr defaultColWidth="9.140625" defaultRowHeight="12.75"/>
  <cols>
    <col min="1" max="1" width="7.140625" style="48" customWidth="1"/>
    <col min="2" max="2" width="7.85546875" style="48" bestFit="1" customWidth="1"/>
    <col min="3" max="3" width="10.140625" style="48" customWidth="1"/>
    <col min="4" max="4" width="4.5703125" style="48" customWidth="1"/>
    <col min="5" max="5" width="12" style="48" customWidth="1"/>
    <col min="6" max="6" width="7.7109375" style="48" customWidth="1"/>
    <col min="7" max="7" width="11.140625" style="48" customWidth="1"/>
    <col min="8" max="8" width="6.140625" style="48" customWidth="1"/>
    <col min="9" max="9" width="9" style="48" customWidth="1"/>
    <col min="10" max="10" width="2" style="48" customWidth="1"/>
    <col min="11" max="11" width="22.28515625" style="48" customWidth="1"/>
    <col min="12" max="12" width="11" style="48" customWidth="1"/>
    <col min="13" max="13" width="8.85546875" style="48" customWidth="1"/>
    <col min="14" max="14" width="12.28515625" style="48" customWidth="1"/>
    <col min="15" max="15" width="7.140625" style="48" customWidth="1"/>
    <col min="16" max="16" width="8.5703125" style="48" customWidth="1"/>
    <col min="17" max="18" width="10.85546875" style="48" customWidth="1"/>
    <col min="19" max="19" width="11.5703125" style="48" customWidth="1"/>
    <col min="20" max="20" width="18" style="48" bestFit="1" customWidth="1"/>
    <col min="21" max="21" width="18.7109375" style="48" customWidth="1"/>
    <col min="22" max="16384" width="9.140625" style="48"/>
  </cols>
  <sheetData>
    <row r="1" spans="1:21" ht="9.9499999999999993" customHeight="1">
      <c r="A1" s="48" t="s">
        <v>544</v>
      </c>
    </row>
    <row r="2" spans="1:21" ht="12" customHeight="1">
      <c r="A2" s="45"/>
      <c r="B2" s="45"/>
      <c r="C2" s="45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45"/>
      <c r="S2" s="45"/>
      <c r="T2" s="45"/>
      <c r="U2" s="45"/>
    </row>
    <row r="3" spans="1:21" s="7" customFormat="1" ht="12.95" customHeight="1">
      <c r="A3" s="1656" t="s">
        <v>250</v>
      </c>
      <c r="B3" s="1816"/>
      <c r="D3" s="9"/>
      <c r="E3" s="9"/>
      <c r="F3" s="9"/>
      <c r="G3" s="9"/>
      <c r="H3" s="9"/>
      <c r="I3" s="9"/>
      <c r="J3" s="9"/>
      <c r="K3" s="9"/>
      <c r="L3" s="5"/>
      <c r="M3" s="543"/>
      <c r="N3" s="543"/>
      <c r="O3" s="543"/>
      <c r="P3" s="543"/>
      <c r="Q3" s="543"/>
      <c r="R3" s="5"/>
      <c r="S3" s="5"/>
      <c r="T3" s="5"/>
      <c r="U3" s="5"/>
    </row>
    <row r="4" spans="1:21" s="94" customFormat="1" ht="17.45" customHeight="1">
      <c r="A4" s="127" t="s">
        <v>1379</v>
      </c>
      <c r="B4" s="127"/>
      <c r="C4" s="85"/>
      <c r="D4" s="85"/>
      <c r="E4" s="85"/>
      <c r="F4" s="85"/>
      <c r="G4" s="85"/>
      <c r="H4" s="85"/>
      <c r="I4" s="85"/>
      <c r="J4" s="85"/>
      <c r="K4" s="85"/>
      <c r="M4" s="5"/>
      <c r="N4" s="5"/>
      <c r="O4" s="5"/>
      <c r="P4" s="5"/>
      <c r="Q4" s="5"/>
      <c r="R4" s="5"/>
      <c r="S4" s="88"/>
      <c r="T4" s="88"/>
      <c r="U4" s="88"/>
    </row>
    <row r="5" spans="1:21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"/>
      <c r="M5" s="5"/>
      <c r="N5" s="5"/>
      <c r="O5" s="5"/>
      <c r="P5" s="5"/>
      <c r="Q5" s="5"/>
      <c r="R5" s="5"/>
      <c r="S5" s="45"/>
      <c r="T5" s="45"/>
      <c r="U5" s="45"/>
    </row>
    <row r="6" spans="1:21" s="4" customFormat="1" ht="12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5"/>
      <c r="M6" s="5"/>
      <c r="N6" s="5"/>
      <c r="O6" s="5"/>
      <c r="P6" s="5"/>
      <c r="Q6" s="5"/>
      <c r="R6" s="5"/>
      <c r="S6" s="2"/>
      <c r="T6" s="2"/>
      <c r="U6" s="2"/>
    </row>
    <row r="7" spans="1:21" s="4" customFormat="1" ht="12" customHeight="1">
      <c r="A7" s="108"/>
      <c r="B7" s="108"/>
      <c r="C7" s="108"/>
      <c r="D7" s="437"/>
      <c r="E7" s="437"/>
      <c r="F7" s="437"/>
      <c r="G7" s="107"/>
      <c r="H7" s="107"/>
      <c r="I7" s="107"/>
      <c r="J7" s="107"/>
      <c r="K7" s="1812"/>
      <c r="L7" s="5"/>
      <c r="M7" s="5"/>
      <c r="N7" s="5"/>
      <c r="O7" s="5"/>
      <c r="P7" s="5"/>
      <c r="Q7" s="5"/>
      <c r="R7" s="5"/>
      <c r="S7" s="2"/>
      <c r="T7" s="2"/>
      <c r="U7" s="2"/>
    </row>
    <row r="8" spans="1:21" s="4" customFormat="1" ht="12" customHeight="1">
      <c r="A8" s="108"/>
      <c r="B8" s="108"/>
      <c r="C8" s="108"/>
      <c r="D8" s="132"/>
      <c r="E8" s="1919" t="s">
        <v>1381</v>
      </c>
      <c r="F8" s="1919"/>
      <c r="I8" s="1919"/>
      <c r="J8" s="1919"/>
      <c r="K8" s="220"/>
      <c r="L8" s="5"/>
      <c r="M8" s="5"/>
      <c r="N8" s="5"/>
      <c r="O8" s="5"/>
      <c r="P8" s="5"/>
      <c r="Q8" s="5"/>
      <c r="R8" s="5"/>
      <c r="S8" s="2"/>
      <c r="T8" s="2"/>
      <c r="U8" s="2"/>
    </row>
    <row r="9" spans="1:21" s="4" customFormat="1" ht="12" customHeight="1">
      <c r="A9" s="108"/>
      <c r="B9" s="108"/>
      <c r="C9" s="1919" t="s">
        <v>1380</v>
      </c>
      <c r="D9" s="1919"/>
      <c r="E9" s="1919" t="s">
        <v>170</v>
      </c>
      <c r="F9" s="1919"/>
      <c r="G9" s="1841" t="s">
        <v>1382</v>
      </c>
      <c r="H9" s="1841"/>
      <c r="I9" s="1841" t="s">
        <v>1386</v>
      </c>
      <c r="J9" s="1841"/>
      <c r="K9" s="1841" t="s">
        <v>1383</v>
      </c>
      <c r="L9" s="5"/>
      <c r="M9" s="5"/>
      <c r="N9" s="5"/>
      <c r="O9" s="5"/>
      <c r="P9" s="5"/>
      <c r="Q9" s="5"/>
      <c r="R9" s="5"/>
      <c r="S9" s="2"/>
      <c r="T9" s="2"/>
      <c r="U9" s="2"/>
    </row>
    <row r="10" spans="1:21" s="4" customFormat="1" ht="12" customHeight="1">
      <c r="A10" s="144"/>
      <c r="B10" s="144"/>
      <c r="C10" s="1919" t="s">
        <v>63</v>
      </c>
      <c r="D10" s="1919"/>
      <c r="E10" s="1919" t="s">
        <v>158</v>
      </c>
      <c r="F10" s="1919"/>
      <c r="G10" s="1841" t="s">
        <v>159</v>
      </c>
      <c r="H10" s="1841"/>
      <c r="I10" s="1841" t="s">
        <v>187</v>
      </c>
      <c r="J10" s="1841"/>
      <c r="K10" s="220" t="s">
        <v>259</v>
      </c>
      <c r="L10" s="5"/>
      <c r="M10" s="5"/>
      <c r="N10" s="5"/>
      <c r="O10" s="5"/>
      <c r="P10" s="5"/>
      <c r="Q10" s="5"/>
      <c r="R10" s="5"/>
      <c r="S10" s="2"/>
      <c r="T10" s="2"/>
      <c r="U10" s="2"/>
    </row>
    <row r="11" spans="1:21" s="4" customFormat="1" ht="12" customHeight="1">
      <c r="A11" s="1812" t="s">
        <v>69</v>
      </c>
      <c r="B11" s="1812"/>
      <c r="C11" s="1920" t="s">
        <v>988</v>
      </c>
      <c r="D11" s="1920"/>
      <c r="E11" s="1943" t="s">
        <v>128</v>
      </c>
      <c r="F11" s="1920"/>
      <c r="G11" s="1841" t="s">
        <v>62</v>
      </c>
      <c r="H11" s="1841"/>
      <c r="I11" s="1843" t="s">
        <v>242</v>
      </c>
      <c r="J11" s="1842"/>
      <c r="K11" s="1843" t="s">
        <v>232</v>
      </c>
      <c r="L11" s="1842"/>
      <c r="M11" s="5"/>
      <c r="N11" s="5"/>
      <c r="O11" s="5"/>
      <c r="P11" s="5"/>
      <c r="Q11" s="5"/>
      <c r="R11" s="5"/>
      <c r="S11" s="2"/>
      <c r="T11" s="2"/>
      <c r="U11" s="2"/>
    </row>
    <row r="12" spans="1:21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5"/>
      <c r="M12" s="5"/>
      <c r="N12" s="5"/>
      <c r="O12" s="5"/>
      <c r="P12" s="5"/>
      <c r="Q12" s="5"/>
      <c r="R12" s="5"/>
      <c r="S12" s="45"/>
      <c r="T12" s="45"/>
      <c r="U12" s="45"/>
    </row>
    <row r="13" spans="1:21" ht="12" hidden="1" customHeight="1">
      <c r="A13" s="997">
        <v>32873</v>
      </c>
      <c r="B13" s="1812"/>
      <c r="C13" s="1913" t="s">
        <v>132</v>
      </c>
      <c r="D13" s="153"/>
      <c r="E13" s="1241">
        <v>21.411136553099784</v>
      </c>
      <c r="F13" s="1241"/>
      <c r="G13" s="1909">
        <v>17.008912360471371</v>
      </c>
      <c r="H13" s="153"/>
      <c r="I13" s="1944" t="s">
        <v>132</v>
      </c>
      <c r="J13" s="1944"/>
      <c r="K13" s="1125" t="s">
        <v>132</v>
      </c>
      <c r="L13" s="1814"/>
      <c r="M13" s="5"/>
      <c r="N13" s="5"/>
      <c r="O13" s="5"/>
      <c r="P13" s="5"/>
      <c r="Q13" s="5"/>
      <c r="R13" s="5"/>
      <c r="S13" s="391"/>
      <c r="T13" s="545"/>
      <c r="U13" s="45"/>
    </row>
    <row r="14" spans="1:21" ht="12" hidden="1" customHeight="1">
      <c r="A14" s="997">
        <v>33238</v>
      </c>
      <c r="B14" s="1812"/>
      <c r="C14" s="1913" t="s">
        <v>132</v>
      </c>
      <c r="D14" s="57"/>
      <c r="E14" s="1241">
        <v>21.256619513450218</v>
      </c>
      <c r="F14" s="1241"/>
      <c r="G14" s="1909">
        <v>16.985592380886821</v>
      </c>
      <c r="H14" s="57"/>
      <c r="I14" s="1944" t="s">
        <v>132</v>
      </c>
      <c r="J14" s="1944"/>
      <c r="K14" s="1125" t="s">
        <v>132</v>
      </c>
      <c r="L14" s="5"/>
      <c r="M14" s="5"/>
      <c r="N14" s="5"/>
      <c r="O14" s="5"/>
      <c r="P14" s="5"/>
      <c r="Q14" s="5"/>
      <c r="R14" s="5"/>
      <c r="S14" s="546"/>
      <c r="T14" s="545"/>
      <c r="U14" s="45"/>
    </row>
    <row r="15" spans="1:21" ht="12" hidden="1" customHeight="1">
      <c r="A15" s="997">
        <v>33603</v>
      </c>
      <c r="B15" s="1812"/>
      <c r="C15" s="1913" t="s">
        <v>132</v>
      </c>
      <c r="D15" s="57"/>
      <c r="E15" s="1241">
        <v>21.071749997806748</v>
      </c>
      <c r="F15" s="1241"/>
      <c r="G15" s="1909">
        <v>17.065444786773625</v>
      </c>
      <c r="H15" s="57"/>
      <c r="I15" s="1944" t="s">
        <v>132</v>
      </c>
      <c r="J15" s="1944"/>
      <c r="K15" s="1125" t="s">
        <v>132</v>
      </c>
      <c r="L15" s="5"/>
      <c r="M15" s="5"/>
      <c r="N15" s="5"/>
      <c r="O15" s="5"/>
      <c r="P15" s="5"/>
      <c r="Q15" s="5"/>
      <c r="R15" s="5"/>
      <c r="S15" s="547"/>
      <c r="T15" s="545"/>
      <c r="U15" s="45"/>
    </row>
    <row r="16" spans="1:21" s="7" customFormat="1" ht="12" hidden="1" customHeight="1">
      <c r="A16" s="997">
        <v>33969</v>
      </c>
      <c r="B16" s="1812"/>
      <c r="C16" s="1913" t="s">
        <v>132</v>
      </c>
      <c r="D16" s="1104"/>
      <c r="E16" s="1241">
        <v>21.021547337958776</v>
      </c>
      <c r="F16" s="1241"/>
      <c r="G16" s="1909">
        <v>17.247125225524169</v>
      </c>
      <c r="H16" s="1097"/>
      <c r="I16" s="1944" t="s">
        <v>132</v>
      </c>
      <c r="J16" s="1944"/>
      <c r="K16" s="1125" t="s">
        <v>132</v>
      </c>
      <c r="L16" s="5"/>
      <c r="M16" s="5"/>
      <c r="N16" s="5"/>
      <c r="O16" s="5"/>
      <c r="P16" s="5"/>
      <c r="Q16" s="5"/>
      <c r="R16" s="5"/>
      <c r="S16" s="882"/>
      <c r="T16" s="549"/>
      <c r="U16" s="5"/>
    </row>
    <row r="17" spans="1:26" s="7" customFormat="1" ht="12" hidden="1" customHeight="1">
      <c r="A17" s="997">
        <v>34334</v>
      </c>
      <c r="B17" s="1812"/>
      <c r="C17" s="1913" t="s">
        <v>132</v>
      </c>
      <c r="D17" s="1104"/>
      <c r="E17" s="1241">
        <v>21.099441092318472</v>
      </c>
      <c r="F17" s="1241"/>
      <c r="G17" s="1909">
        <v>17.268751229095887</v>
      </c>
      <c r="H17" s="1097"/>
      <c r="I17" s="1944" t="s">
        <v>132</v>
      </c>
      <c r="J17" s="1944"/>
      <c r="K17" s="1125" t="s">
        <v>132</v>
      </c>
      <c r="L17" s="5"/>
      <c r="M17" s="5"/>
      <c r="N17" s="5"/>
      <c r="O17" s="5"/>
      <c r="P17" s="5"/>
      <c r="Q17" s="5"/>
      <c r="R17" s="5"/>
      <c r="S17" s="882"/>
      <c r="T17" s="549"/>
      <c r="U17" s="5"/>
      <c r="Z17" s="261"/>
    </row>
    <row r="18" spans="1:26" s="7" customFormat="1" ht="12" hidden="1" customHeight="1">
      <c r="A18" s="997">
        <v>34699</v>
      </c>
      <c r="B18" s="1812"/>
      <c r="C18" s="1913" t="s">
        <v>132</v>
      </c>
      <c r="D18" s="1104"/>
      <c r="E18" s="1241">
        <v>21.245326868895699</v>
      </c>
      <c r="F18" s="1241"/>
      <c r="G18" s="1909">
        <v>17.14655326432964</v>
      </c>
      <c r="H18" s="1097"/>
      <c r="I18" s="1944" t="s">
        <v>132</v>
      </c>
      <c r="J18" s="1944"/>
      <c r="K18" s="1125" t="s">
        <v>132</v>
      </c>
      <c r="L18" s="5"/>
      <c r="M18" s="5"/>
      <c r="N18" s="5"/>
      <c r="O18" s="5"/>
      <c r="P18" s="5"/>
      <c r="Q18" s="5"/>
      <c r="R18" s="5"/>
      <c r="S18" s="882"/>
      <c r="T18" s="549"/>
      <c r="U18" s="5"/>
      <c r="Z18" s="261"/>
    </row>
    <row r="19" spans="1:26" s="7" customFormat="1" ht="12" customHeight="1">
      <c r="A19" s="997">
        <v>35064</v>
      </c>
      <c r="B19" s="1812"/>
      <c r="C19" s="1899">
        <v>11.028731720065819</v>
      </c>
      <c r="D19" s="1104"/>
      <c r="E19" s="1241">
        <v>21.413447830676269</v>
      </c>
      <c r="F19" s="1241"/>
      <c r="G19" s="1845">
        <v>17.064791118885719</v>
      </c>
      <c r="H19" s="1097"/>
      <c r="I19" s="1190">
        <v>4792.7069954743347</v>
      </c>
      <c r="J19" s="1241"/>
      <c r="K19" s="1878">
        <v>43.456556176395338</v>
      </c>
      <c r="L19" s="5"/>
      <c r="M19" s="5"/>
      <c r="N19" s="5"/>
      <c r="O19" s="5"/>
      <c r="P19" s="5"/>
      <c r="Q19" s="5"/>
      <c r="R19" s="5"/>
      <c r="S19" s="882"/>
      <c r="T19" s="549"/>
      <c r="U19" s="5"/>
      <c r="Z19" s="261"/>
    </row>
    <row r="20" spans="1:26" s="7" customFormat="1" ht="12" customHeight="1">
      <c r="A20" s="997">
        <v>35430</v>
      </c>
      <c r="B20" s="1812"/>
      <c r="C20" s="1899">
        <v>13.227904538178093</v>
      </c>
      <c r="D20" s="1104"/>
      <c r="E20" s="1241">
        <v>21.609947859112832</v>
      </c>
      <c r="F20" s="1241"/>
      <c r="G20" s="1845">
        <v>16.893032115415807</v>
      </c>
      <c r="H20" s="1097"/>
      <c r="I20" s="1190">
        <v>4809.4007580085135</v>
      </c>
      <c r="J20" s="1241"/>
      <c r="K20" s="1878">
        <v>36.357994148867078</v>
      </c>
      <c r="L20" s="5"/>
      <c r="M20" s="5"/>
      <c r="N20" s="5"/>
      <c r="O20" s="5"/>
      <c r="P20" s="5"/>
      <c r="Q20" s="5"/>
      <c r="R20" s="5"/>
      <c r="S20" s="882"/>
      <c r="T20" s="549"/>
      <c r="U20" s="5"/>
      <c r="Z20" s="261"/>
    </row>
    <row r="21" spans="1:26" s="7" customFormat="1" ht="12" customHeight="1">
      <c r="A21" s="997">
        <v>35795</v>
      </c>
      <c r="B21" s="1812"/>
      <c r="C21" s="1899">
        <v>16.150706253785863</v>
      </c>
      <c r="D21" s="1097"/>
      <c r="E21" s="1241">
        <v>21.732351159244423</v>
      </c>
      <c r="F21" s="1241"/>
      <c r="G21" s="1845">
        <v>16.596313080318378</v>
      </c>
      <c r="H21" s="1097"/>
      <c r="I21" s="1190">
        <v>4764.3310188156465</v>
      </c>
      <c r="J21" s="1241"/>
      <c r="K21" s="1878">
        <v>29.499211637874019</v>
      </c>
      <c r="L21" s="5"/>
      <c r="M21" s="5"/>
      <c r="N21" s="5"/>
      <c r="O21" s="5"/>
      <c r="P21" s="5"/>
      <c r="Q21" s="5"/>
      <c r="R21" s="5"/>
      <c r="S21" s="882"/>
      <c r="T21" s="549"/>
      <c r="U21" s="5"/>
    </row>
    <row r="22" spans="1:26" s="7" customFormat="1" ht="12" customHeight="1">
      <c r="A22" s="997">
        <v>36160</v>
      </c>
      <c r="B22" s="1812"/>
      <c r="C22" s="1899">
        <v>17.293607797236643</v>
      </c>
      <c r="D22" s="1100"/>
      <c r="E22" s="1241">
        <v>21.814214059696937</v>
      </c>
      <c r="F22" s="1241"/>
      <c r="G22" s="1845">
        <v>16.25967297504566</v>
      </c>
      <c r="H22" s="1097"/>
      <c r="I22" s="1190">
        <v>5048.4113981001701</v>
      </c>
      <c r="J22" s="1241"/>
      <c r="K22" s="1878">
        <v>29.192355101905701</v>
      </c>
      <c r="L22" s="5"/>
      <c r="M22" s="5"/>
      <c r="N22" s="5"/>
      <c r="O22" s="5"/>
      <c r="P22" s="5"/>
      <c r="Q22" s="5"/>
      <c r="R22" s="5"/>
      <c r="S22" s="882"/>
      <c r="T22" s="549"/>
      <c r="U22" s="5"/>
    </row>
    <row r="23" spans="1:26" s="7" customFormat="1" ht="12" customHeight="1">
      <c r="A23" s="997">
        <v>36525</v>
      </c>
      <c r="B23" s="1812"/>
      <c r="C23" s="1899">
        <v>16.508629408628082</v>
      </c>
      <c r="D23" s="1100"/>
      <c r="E23" s="1241">
        <v>21.826458247817992</v>
      </c>
      <c r="F23" s="1241"/>
      <c r="G23" s="1845">
        <v>15.930986619860388</v>
      </c>
      <c r="H23" s="1097"/>
      <c r="I23" s="1190">
        <v>5630.7848435922224</v>
      </c>
      <c r="J23" s="1241"/>
      <c r="K23" s="1878">
        <v>34.108130385732352</v>
      </c>
      <c r="L23" s="5"/>
      <c r="M23" s="5"/>
      <c r="N23" s="5"/>
      <c r="O23" s="5"/>
      <c r="P23" s="5"/>
      <c r="Q23" s="5"/>
      <c r="R23" s="5"/>
      <c r="S23" s="882"/>
      <c r="T23" s="549"/>
      <c r="U23" s="5"/>
    </row>
    <row r="24" spans="1:26" s="7" customFormat="1" ht="12" customHeight="1">
      <c r="A24" s="997">
        <v>36891</v>
      </c>
      <c r="B24" s="1812"/>
      <c r="C24" s="1899">
        <v>18.993270757946608</v>
      </c>
      <c r="D24" s="1100"/>
      <c r="E24" s="1241">
        <v>21.75927785079778</v>
      </c>
      <c r="F24" s="1241"/>
      <c r="G24" s="1845">
        <v>15.857107762169047</v>
      </c>
      <c r="H24" s="1097"/>
      <c r="I24" s="1190">
        <v>8867.326026761566</v>
      </c>
      <c r="J24" s="1241"/>
      <c r="K24" s="1878">
        <v>46.686672031206413</v>
      </c>
      <c r="L24" s="5"/>
      <c r="M24" s="5"/>
      <c r="N24" s="5"/>
      <c r="O24" s="5"/>
      <c r="P24" s="5"/>
      <c r="Q24" s="5"/>
      <c r="R24" s="5"/>
      <c r="S24" s="882"/>
      <c r="T24" s="549"/>
      <c r="U24" s="5"/>
    </row>
    <row r="25" spans="1:26" s="7" customFormat="1" ht="12" customHeight="1">
      <c r="A25" s="997">
        <v>37256</v>
      </c>
      <c r="B25" s="1812"/>
      <c r="C25" s="1899">
        <v>20.145265545763671</v>
      </c>
      <c r="D25" s="1100"/>
      <c r="E25" s="1241">
        <v>21.619310777203779</v>
      </c>
      <c r="F25" s="1241"/>
      <c r="G25" s="1845">
        <v>15.693694490628664</v>
      </c>
      <c r="H25" s="1097"/>
      <c r="I25" s="1190">
        <v>9370.1233259305591</v>
      </c>
      <c r="J25" s="1241"/>
      <c r="K25" s="1878">
        <v>46.512781400893438</v>
      </c>
      <c r="L25" s="5"/>
      <c r="M25" s="5"/>
      <c r="N25" s="5"/>
      <c r="O25" s="5"/>
      <c r="P25" s="5"/>
      <c r="Q25" s="5"/>
      <c r="R25" s="5"/>
      <c r="S25" s="882"/>
      <c r="T25" s="549"/>
      <c r="U25" s="5"/>
    </row>
    <row r="26" spans="1:26" s="7" customFormat="1" ht="12" customHeight="1">
      <c r="A26" s="997">
        <v>37621</v>
      </c>
      <c r="B26" s="1812"/>
      <c r="C26" s="1899">
        <v>19.942246170703314</v>
      </c>
      <c r="D26" s="1100"/>
      <c r="E26" s="1241">
        <v>21.466898415953427</v>
      </c>
      <c r="F26" s="1241"/>
      <c r="G26" s="1845">
        <v>15.652401186831218</v>
      </c>
      <c r="H26" s="1097"/>
      <c r="I26" s="1190">
        <v>8588.3673780053305</v>
      </c>
      <c r="J26" s="1241"/>
      <c r="K26" s="1878">
        <v>43.066198784680026</v>
      </c>
      <c r="L26" s="5"/>
      <c r="M26" s="5"/>
      <c r="N26" s="5"/>
      <c r="O26" s="5"/>
      <c r="P26" s="5"/>
      <c r="Q26" s="5"/>
      <c r="R26" s="5"/>
      <c r="S26" s="882"/>
      <c r="T26" s="549"/>
      <c r="U26" s="5"/>
    </row>
    <row r="27" spans="1:26" s="7" customFormat="1" ht="12" customHeight="1">
      <c r="A27" s="997">
        <v>37986</v>
      </c>
      <c r="B27" s="1815"/>
      <c r="C27" s="1899">
        <v>19.968056426472227</v>
      </c>
      <c r="D27" s="1101"/>
      <c r="E27" s="1241">
        <v>21.313919050948531</v>
      </c>
      <c r="F27" s="1241"/>
      <c r="G27" s="1845">
        <v>15.658234324783065</v>
      </c>
      <c r="H27" s="879"/>
      <c r="I27" s="1190">
        <v>7505.2446894684317</v>
      </c>
      <c r="J27" s="1241"/>
      <c r="K27" s="1878">
        <v>37.58625541301312</v>
      </c>
      <c r="L27" s="5"/>
      <c r="M27" s="5"/>
      <c r="N27" s="5"/>
      <c r="O27" s="5"/>
      <c r="P27" s="5"/>
      <c r="Q27" s="5"/>
      <c r="R27" s="5"/>
      <c r="S27" s="882"/>
      <c r="U27" s="549"/>
      <c r="X27" s="261"/>
    </row>
    <row r="28" spans="1:26" s="7" customFormat="1" ht="12" customHeight="1">
      <c r="A28" s="997">
        <v>38352</v>
      </c>
      <c r="B28" s="1815"/>
      <c r="C28" s="1899">
        <v>17.917254093415615</v>
      </c>
      <c r="D28" s="1101"/>
      <c r="E28" s="1241">
        <v>21.163711662075187</v>
      </c>
      <c r="F28" s="1241"/>
      <c r="G28" s="1845">
        <v>15.512958053817359</v>
      </c>
      <c r="H28" s="879"/>
      <c r="I28" s="1190">
        <v>8413.8952178855179</v>
      </c>
      <c r="J28" s="1241"/>
      <c r="K28" s="1878">
        <v>46.95973598419598</v>
      </c>
      <c r="L28" s="5"/>
      <c r="M28" s="5"/>
      <c r="N28" s="5"/>
      <c r="O28" s="5"/>
      <c r="P28" s="5"/>
      <c r="Q28" s="5"/>
      <c r="R28" s="5"/>
      <c r="S28" s="882"/>
      <c r="T28" s="549"/>
      <c r="U28" s="5"/>
    </row>
    <row r="29" spans="1:26" s="7" customFormat="1" ht="12" customHeight="1">
      <c r="A29" s="997">
        <v>38717</v>
      </c>
      <c r="B29" s="1815"/>
      <c r="C29" s="1899">
        <v>16.727319458529333</v>
      </c>
      <c r="D29" s="1101"/>
      <c r="E29" s="1241">
        <v>21.009939952645432</v>
      </c>
      <c r="F29" s="1241"/>
      <c r="G29" s="1845">
        <v>15.360259774165815</v>
      </c>
      <c r="H29" s="879"/>
      <c r="I29" s="1190">
        <v>7514.2894937604542</v>
      </c>
      <c r="J29" s="1241"/>
      <c r="K29" s="1878">
        <v>44.922257343084844</v>
      </c>
      <c r="L29" s="5"/>
      <c r="M29" s="5"/>
      <c r="N29" s="5"/>
      <c r="O29" s="5"/>
      <c r="P29" s="5"/>
      <c r="Q29" s="5"/>
      <c r="R29" s="5"/>
      <c r="S29" s="882"/>
      <c r="T29" s="549"/>
      <c r="U29" s="45"/>
    </row>
    <row r="30" spans="1:26" s="7" customFormat="1" ht="12" customHeight="1">
      <c r="A30" s="997">
        <v>39082</v>
      </c>
      <c r="B30" s="1815"/>
      <c r="C30" s="1899">
        <v>16.997443812355627</v>
      </c>
      <c r="D30" s="1101"/>
      <c r="E30" s="1241">
        <v>20.908088142341164</v>
      </c>
      <c r="F30" s="1241"/>
      <c r="G30" s="1845">
        <v>15.269941279056953</v>
      </c>
      <c r="H30" s="879"/>
      <c r="I30" s="1190">
        <v>4703.5034504175355</v>
      </c>
      <c r="J30" s="1241"/>
      <c r="K30" s="1878">
        <v>27.671828201594096</v>
      </c>
      <c r="L30" s="5"/>
      <c r="M30" s="5"/>
      <c r="N30" s="5"/>
      <c r="O30" s="5"/>
      <c r="P30" s="5"/>
      <c r="Q30" s="5"/>
      <c r="R30" s="5"/>
      <c r="S30" s="882"/>
      <c r="T30" s="549"/>
      <c r="U30" s="45"/>
    </row>
    <row r="31" spans="1:26" s="7" customFormat="1" ht="12" customHeight="1">
      <c r="A31" s="997">
        <v>39447</v>
      </c>
      <c r="B31" s="1815"/>
      <c r="C31" s="1899">
        <v>18.648981705698418</v>
      </c>
      <c r="D31" s="1101"/>
      <c r="E31" s="1241">
        <v>20.789170426157074</v>
      </c>
      <c r="F31" s="1241"/>
      <c r="G31" s="1845">
        <v>15.18891596614638</v>
      </c>
      <c r="H31" s="879"/>
      <c r="I31" s="1190">
        <v>4411.7293447015909</v>
      </c>
      <c r="J31" s="1241"/>
      <c r="K31" s="1878">
        <v>23.656676886296342</v>
      </c>
      <c r="L31" s="5"/>
      <c r="M31" s="5"/>
      <c r="N31" s="5"/>
      <c r="O31" s="5"/>
      <c r="P31" s="5"/>
      <c r="Q31" s="5"/>
      <c r="R31" s="5"/>
      <c r="S31" s="882"/>
      <c r="T31" s="549"/>
      <c r="U31" s="45"/>
      <c r="V31" s="552"/>
    </row>
    <row r="32" spans="1:26" s="7" customFormat="1" ht="12" customHeight="1">
      <c r="A32" s="997">
        <v>39813</v>
      </c>
      <c r="B32" s="1815"/>
      <c r="C32" s="1899">
        <v>19.866567197466672</v>
      </c>
      <c r="D32" s="1101"/>
      <c r="E32" s="1241">
        <v>20.667012182675137</v>
      </c>
      <c r="F32" s="1241"/>
      <c r="G32" s="1845">
        <v>15.04422644313671</v>
      </c>
      <c r="H32" s="879"/>
      <c r="I32" s="1190">
        <v>3856.1287873046517</v>
      </c>
      <c r="J32" s="1241"/>
      <c r="K32" s="1878">
        <v>19.410141414850845</v>
      </c>
      <c r="L32" s="5"/>
      <c r="M32" s="5"/>
      <c r="N32" s="5"/>
      <c r="O32" s="5"/>
      <c r="P32" s="5"/>
      <c r="Q32" s="5"/>
      <c r="R32" s="5"/>
      <c r="S32" s="882"/>
      <c r="T32" s="549"/>
      <c r="U32" s="45"/>
      <c r="V32" s="552"/>
    </row>
    <row r="33" spans="1:22" s="7" customFormat="1" ht="12" customHeight="1">
      <c r="A33" s="997">
        <v>40178</v>
      </c>
      <c r="B33" s="1815"/>
      <c r="C33" s="1899">
        <v>16.850999999999999</v>
      </c>
      <c r="D33" s="1101"/>
      <c r="E33" s="1241">
        <v>20.548149694817351</v>
      </c>
      <c r="F33" s="1241"/>
      <c r="G33" s="1845">
        <v>15</v>
      </c>
      <c r="H33" s="879"/>
      <c r="I33" s="1190">
        <v>2716.5488501202408</v>
      </c>
      <c r="J33" s="1241"/>
      <c r="K33" s="1878">
        <v>16.120994897158869</v>
      </c>
      <c r="L33" s="5"/>
      <c r="M33" s="5"/>
      <c r="N33" s="5"/>
      <c r="O33" s="374"/>
      <c r="P33" s="1739"/>
      <c r="Q33" s="5"/>
      <c r="R33" s="5"/>
      <c r="S33" s="882"/>
      <c r="T33" s="549"/>
      <c r="U33" s="45"/>
      <c r="V33" s="552"/>
    </row>
    <row r="34" spans="1:22" s="7" customFormat="1" ht="12" customHeight="1">
      <c r="A34" s="997">
        <v>40543</v>
      </c>
      <c r="B34" s="1815"/>
      <c r="C34" s="1899">
        <v>13.461935821872951</v>
      </c>
      <c r="D34" s="1101"/>
      <c r="E34" s="1241">
        <v>20.3641631885564</v>
      </c>
      <c r="F34" s="1241"/>
      <c r="G34" s="1845">
        <v>15.5</v>
      </c>
      <c r="H34" s="879"/>
      <c r="I34" s="1190">
        <v>2682.4871363312755</v>
      </c>
      <c r="J34" s="1241"/>
      <c r="K34" s="1878">
        <v>19.92645910532994</v>
      </c>
      <c r="L34" s="5"/>
      <c r="M34" s="5"/>
      <c r="N34" s="5"/>
      <c r="O34" s="5"/>
      <c r="P34" s="5"/>
      <c r="Q34" s="5"/>
      <c r="R34" s="5"/>
      <c r="S34" s="882"/>
      <c r="T34" s="549"/>
      <c r="U34" s="45"/>
      <c r="V34" s="552"/>
    </row>
    <row r="35" spans="1:22" s="7" customFormat="1" ht="12" customHeight="1">
      <c r="A35" s="997">
        <v>40908</v>
      </c>
      <c r="B35" s="1815"/>
      <c r="C35" s="1899">
        <v>13.727924425068755</v>
      </c>
      <c r="D35" s="1101"/>
      <c r="E35" s="1241">
        <v>20.118885525106361</v>
      </c>
      <c r="F35" s="1241"/>
      <c r="G35" s="1845">
        <v>15.5</v>
      </c>
      <c r="H35" s="879"/>
      <c r="I35" s="1190">
        <v>2453.2309471194135</v>
      </c>
      <c r="J35" s="1241"/>
      <c r="K35" s="1878">
        <v>15.496864124450079</v>
      </c>
      <c r="L35" s="5"/>
      <c r="M35" s="5"/>
      <c r="N35" s="5"/>
      <c r="O35" s="5"/>
      <c r="P35" s="5"/>
      <c r="Q35" s="5"/>
      <c r="R35" s="5"/>
      <c r="S35" s="882"/>
      <c r="T35" s="549"/>
      <c r="U35" s="45"/>
      <c r="V35" s="552"/>
    </row>
    <row r="36" spans="1:22" s="7" customFormat="1" ht="12" customHeight="1">
      <c r="A36" s="997">
        <v>41274</v>
      </c>
      <c r="B36" s="1815"/>
      <c r="C36" s="1899">
        <v>15.679120653624988</v>
      </c>
      <c r="D36" s="1101"/>
      <c r="E36" s="1241">
        <v>19.904187173884253</v>
      </c>
      <c r="F36" s="1241"/>
      <c r="G36" s="1845">
        <v>15.6</v>
      </c>
      <c r="H36" s="879"/>
      <c r="I36" s="1190">
        <v>2213.2687914533512</v>
      </c>
      <c r="J36" s="1241"/>
      <c r="K36" s="1878">
        <v>14.106497117432173</v>
      </c>
      <c r="L36" s="5"/>
      <c r="M36" s="5"/>
      <c r="N36" s="5"/>
      <c r="O36" s="5"/>
      <c r="P36" s="5"/>
      <c r="Q36" s="5"/>
      <c r="R36" s="5"/>
      <c r="S36" s="882"/>
      <c r="T36" s="545"/>
      <c r="U36" s="45"/>
      <c r="V36" s="552"/>
    </row>
    <row r="37" spans="1:22" s="7" customFormat="1" ht="12" customHeight="1">
      <c r="A37" s="997">
        <v>41639</v>
      </c>
      <c r="B37" s="1815"/>
      <c r="C37" s="1899">
        <v>15.709297793902511</v>
      </c>
      <c r="D37" s="1101"/>
      <c r="E37" s="1241">
        <v>19.72747049919619</v>
      </c>
      <c r="F37" s="1241"/>
      <c r="G37" s="1845">
        <v>15.6</v>
      </c>
      <c r="H37" s="879"/>
      <c r="I37" s="1190">
        <v>1961.2093385877217</v>
      </c>
      <c r="J37" s="1241"/>
      <c r="K37" s="1878">
        <v>12.504378393160792</v>
      </c>
      <c r="L37" s="5"/>
      <c r="M37" s="5"/>
      <c r="N37" s="5"/>
      <c r="O37" s="5"/>
      <c r="P37" s="5"/>
      <c r="Q37" s="5"/>
      <c r="R37" s="5"/>
      <c r="S37" s="882"/>
      <c r="T37" s="545"/>
      <c r="U37" s="45"/>
      <c r="V37" s="552"/>
    </row>
    <row r="38" spans="1:22" s="7" customFormat="1" ht="12" customHeight="1">
      <c r="A38" s="997">
        <v>42004</v>
      </c>
      <c r="B38" s="1815"/>
      <c r="C38" s="1899">
        <v>14.999592383759333</v>
      </c>
      <c r="D38" s="1101"/>
      <c r="E38" s="1241">
        <v>19.530474615733361</v>
      </c>
      <c r="F38" s="1241"/>
      <c r="G38" s="1845">
        <v>15.6</v>
      </c>
      <c r="H38" s="879"/>
      <c r="I38" s="1190">
        <v>2261.4974445551534</v>
      </c>
      <c r="J38" s="1241"/>
      <c r="K38" s="1878">
        <v>15.07365038271333</v>
      </c>
      <c r="L38" s="5"/>
      <c r="M38" s="5"/>
      <c r="N38" s="5"/>
      <c r="O38" s="5"/>
      <c r="P38" s="5"/>
      <c r="Q38" s="5"/>
      <c r="R38" s="5"/>
      <c r="S38" s="882"/>
      <c r="T38" s="545"/>
      <c r="U38" s="45"/>
      <c r="V38" s="552"/>
    </row>
    <row r="39" spans="1:22" s="7" customFormat="1" ht="12" customHeight="1">
      <c r="A39" s="997">
        <v>42369</v>
      </c>
      <c r="B39" s="1840"/>
      <c r="C39" s="1899">
        <v>15.596559902569203</v>
      </c>
      <c r="D39" s="1101"/>
      <c r="E39" s="1241">
        <v>19.35742561683227</v>
      </c>
      <c r="F39" s="1241"/>
      <c r="G39" s="1845">
        <v>15.6</v>
      </c>
      <c r="H39" s="879"/>
      <c r="I39" s="1190">
        <v>2267.8472523098894</v>
      </c>
      <c r="J39" s="1241"/>
      <c r="K39" s="1878">
        <v>17.404665377803958</v>
      </c>
      <c r="L39" s="5"/>
      <c r="M39" s="5"/>
      <c r="N39" s="5"/>
      <c r="O39" s="5"/>
      <c r="P39" s="5"/>
      <c r="Q39" s="5"/>
      <c r="R39" s="5"/>
      <c r="S39" s="882"/>
      <c r="T39" s="545"/>
      <c r="U39" s="45"/>
      <c r="V39" s="552"/>
    </row>
    <row r="40" spans="1:22" ht="0.75" customHeight="1">
      <c r="A40" s="50"/>
      <c r="B40" s="50"/>
      <c r="C40" s="50">
        <v>0</v>
      </c>
      <c r="D40" s="50"/>
      <c r="E40" s="50"/>
      <c r="F40" s="50"/>
      <c r="G40" s="50">
        <v>0</v>
      </c>
      <c r="H40" s="50"/>
      <c r="I40" s="50"/>
      <c r="J40" s="50"/>
      <c r="K40" s="50"/>
      <c r="L40" s="5"/>
      <c r="M40" s="5"/>
      <c r="N40" s="5"/>
      <c r="O40" s="5"/>
      <c r="P40" s="5"/>
      <c r="Q40" s="5"/>
      <c r="R40" s="5"/>
      <c r="S40" s="548"/>
      <c r="T40" s="45"/>
      <c r="U40" s="45"/>
    </row>
    <row r="41" spans="1:22" s="140" customFormat="1" ht="0.75" customHeight="1">
      <c r="A41" s="959"/>
      <c r="B41" s="959"/>
      <c r="C41" s="959"/>
      <c r="D41" s="958"/>
      <c r="E41" s="958"/>
      <c r="F41" s="958"/>
      <c r="G41" s="958"/>
      <c r="H41" s="958"/>
      <c r="I41" s="958"/>
      <c r="J41" s="958"/>
      <c r="K41" s="958"/>
      <c r="L41" s="5"/>
      <c r="M41" s="5"/>
      <c r="N41" s="5"/>
      <c r="O41" s="5"/>
      <c r="P41" s="5"/>
      <c r="Q41" s="5"/>
      <c r="R41" s="5"/>
      <c r="S41" s="45"/>
      <c r="T41" s="45"/>
      <c r="U41" s="45"/>
    </row>
    <row r="42" spans="1:22" s="140" customFormat="1" ht="8.25" customHeight="1">
      <c r="A42" s="1465" t="s">
        <v>1391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5"/>
      <c r="M42" s="5"/>
      <c r="N42" s="5"/>
      <c r="O42" s="5"/>
      <c r="P42" s="5"/>
      <c r="Q42" s="5"/>
      <c r="R42" s="5"/>
      <c r="S42" s="45"/>
      <c r="T42" s="45"/>
      <c r="U42" s="45"/>
    </row>
    <row r="43" spans="1:22" ht="0.75" customHeight="1">
      <c r="A43" s="1670"/>
      <c r="B43" s="1670"/>
      <c r="C43" s="1670"/>
      <c r="D43" s="1620"/>
      <c r="E43" s="1620"/>
      <c r="F43" s="1620"/>
      <c r="G43" s="1620"/>
      <c r="H43" s="1620"/>
      <c r="I43" s="1620"/>
      <c r="J43" s="1620"/>
      <c r="K43" s="1620"/>
      <c r="L43" s="5"/>
      <c r="M43" s="5"/>
      <c r="N43" s="5"/>
      <c r="O43" s="5"/>
      <c r="P43" s="5"/>
      <c r="Q43" s="5"/>
      <c r="R43" s="5"/>
      <c r="S43" s="45"/>
      <c r="T43" s="45"/>
      <c r="U43" s="45"/>
    </row>
    <row r="44" spans="1:22" ht="12" customHeight="1">
      <c r="L44" s="5"/>
      <c r="M44" s="5"/>
      <c r="N44" s="5"/>
      <c r="O44" s="5"/>
      <c r="P44" s="5"/>
      <c r="Q44" s="5"/>
      <c r="R44" s="5"/>
      <c r="S44" s="45"/>
    </row>
    <row r="45" spans="1:22">
      <c r="A45" s="54"/>
      <c r="B45" s="54"/>
      <c r="C45" s="54"/>
      <c r="D45" s="897"/>
      <c r="E45" s="897"/>
      <c r="F45" s="897"/>
      <c r="G45" s="45"/>
      <c r="H45" s="45"/>
      <c r="I45" s="45"/>
      <c r="J45" s="45"/>
      <c r="K45" s="45"/>
      <c r="L45" s="45"/>
      <c r="M45" s="45"/>
      <c r="N45" s="45"/>
      <c r="O45" s="45"/>
      <c r="R45" s="45"/>
      <c r="U45" s="45"/>
    </row>
    <row r="61" spans="1:21" s="975" customFormat="1" ht="18" customHeight="1">
      <c r="A61" s="972"/>
      <c r="B61" s="973"/>
      <c r="C61" s="973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4"/>
      <c r="P61" s="974"/>
      <c r="Q61" s="974"/>
      <c r="R61" s="974"/>
      <c r="S61" s="974"/>
      <c r="T61" s="974"/>
    </row>
    <row r="62" spans="1:21" s="975" customFormat="1" ht="18" customHeight="1">
      <c r="A62" s="972"/>
      <c r="B62" s="973"/>
      <c r="C62" s="973"/>
      <c r="D62" s="973"/>
      <c r="E62" s="973"/>
      <c r="F62" s="973"/>
      <c r="G62" s="973"/>
      <c r="H62" s="973"/>
      <c r="I62" s="973"/>
      <c r="J62" s="973"/>
      <c r="K62" s="973"/>
      <c r="L62" s="973"/>
      <c r="M62" s="973"/>
      <c r="N62" s="973"/>
      <c r="O62" s="974"/>
      <c r="P62" s="974"/>
      <c r="Q62" s="974"/>
      <c r="R62" s="974"/>
      <c r="S62" s="974"/>
      <c r="T62" s="974"/>
    </row>
    <row r="63" spans="1:21">
      <c r="A63" s="45"/>
      <c r="B63" s="45"/>
      <c r="C63" s="45"/>
      <c r="D63" s="45"/>
      <c r="E63" s="45"/>
      <c r="F63" s="45"/>
      <c r="G63" s="897"/>
      <c r="H63" s="897"/>
      <c r="I63" s="897"/>
      <c r="J63" s="897"/>
      <c r="K63" s="897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>
      <c r="A64" s="883"/>
    </row>
    <row r="73" ht="2.25" customHeight="1"/>
  </sheetData>
  <mergeCells count="14">
    <mergeCell ref="C11:D11"/>
    <mergeCell ref="E11:F11"/>
    <mergeCell ref="I18:J18"/>
    <mergeCell ref="I13:J13"/>
    <mergeCell ref="I14:J14"/>
    <mergeCell ref="I15:J15"/>
    <mergeCell ref="I16:J16"/>
    <mergeCell ref="I17:J17"/>
    <mergeCell ref="I8:J8"/>
    <mergeCell ref="C9:D9"/>
    <mergeCell ref="E8:F8"/>
    <mergeCell ref="E9:F9"/>
    <mergeCell ref="C10:D10"/>
    <mergeCell ref="E10:F10"/>
  </mergeCells>
  <pageMargins left="0.75" right="0.75" top="1" bottom="1" header="0.5" footer="0.5"/>
  <pageSetup scale="53" orientation="portrait" r:id="rId1"/>
  <headerFooter alignWithMargins="0"/>
  <colBreaks count="1" manualBreakCount="1">
    <brk id="11" min="1" max="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M84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2.28515625" style="48" customWidth="1"/>
    <col min="3" max="3" width="8.7109375" style="48" customWidth="1"/>
    <col min="4" max="4" width="5" style="37" customWidth="1"/>
    <col min="5" max="5" width="9.28515625" style="37" customWidth="1"/>
    <col min="6" max="6" width="5" style="37" customWidth="1"/>
    <col min="7" max="7" width="8.140625" style="37" customWidth="1"/>
    <col min="8" max="8" width="5" style="37" customWidth="1"/>
    <col min="9" max="9" width="9.140625" style="37" customWidth="1"/>
    <col min="10" max="10" width="5" style="37" customWidth="1"/>
    <col min="11" max="11" width="2.28515625" style="37" hidden="1" customWidth="1"/>
    <col min="12" max="12" width="6.28515625" style="37" customWidth="1"/>
    <col min="13" max="13" width="5" style="37" customWidth="1"/>
    <col min="14" max="14" width="11.140625" style="37" customWidth="1"/>
    <col min="15" max="15" width="5" style="37" customWidth="1"/>
    <col min="16" max="16" width="8.7109375" style="37" customWidth="1"/>
    <col min="17" max="17" width="3.140625" style="37" customWidth="1"/>
    <col min="18" max="18" width="7" style="48" customWidth="1"/>
    <col min="19" max="19" width="10.85546875" style="48" bestFit="1" customWidth="1"/>
    <col min="20" max="20" width="9.5703125" style="48" customWidth="1"/>
    <col min="21" max="33" width="9.140625" style="48"/>
    <col min="34" max="34" width="10.140625" style="48" bestFit="1" customWidth="1"/>
    <col min="35" max="16384" width="9.140625" style="48"/>
  </cols>
  <sheetData>
    <row r="1" spans="1:20" ht="9.9499999999999993" customHeight="1"/>
    <row r="2" spans="1:20" ht="12" customHeight="1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0" s="7" customFormat="1" ht="12.95" customHeight="1">
      <c r="A3" s="1640" t="s">
        <v>260</v>
      </c>
      <c r="B3" s="350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20" s="94" customFormat="1" ht="17.45" customHeight="1">
      <c r="A4" s="127" t="s">
        <v>251</v>
      </c>
      <c r="B4" s="127"/>
      <c r="C4" s="85"/>
      <c r="D4" s="91"/>
      <c r="E4" s="91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88"/>
      <c r="S4" s="88"/>
      <c r="T4" s="88"/>
    </row>
    <row r="5" spans="1:20" ht="0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45"/>
      <c r="S5" s="45"/>
      <c r="T5" s="45"/>
    </row>
    <row r="6" spans="1:20" s="4" customFormat="1" ht="12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2"/>
      <c r="S6" s="2"/>
      <c r="T6" s="2"/>
    </row>
    <row r="7" spans="1:20" s="4" customFormat="1" ht="12" customHeight="1">
      <c r="A7" s="108"/>
      <c r="B7" s="108"/>
      <c r="C7" s="107"/>
      <c r="D7" s="106"/>
      <c r="E7" s="107" t="s">
        <v>252</v>
      </c>
      <c r="F7" s="107"/>
      <c r="G7" s="107" t="s">
        <v>150</v>
      </c>
      <c r="H7" s="107"/>
      <c r="I7" s="1919" t="s">
        <v>253</v>
      </c>
      <c r="J7" s="1919"/>
      <c r="K7" s="106"/>
      <c r="L7" s="106"/>
      <c r="M7" s="108"/>
      <c r="N7" s="107"/>
      <c r="O7" s="108"/>
      <c r="P7" s="107"/>
      <c r="Q7" s="108"/>
      <c r="R7" s="2"/>
      <c r="S7" s="2"/>
      <c r="T7" s="2"/>
    </row>
    <row r="8" spans="1:20" s="4" customFormat="1" ht="12" customHeight="1">
      <c r="A8" s="108"/>
      <c r="B8" s="108"/>
      <c r="C8" s="1919" t="s">
        <v>150</v>
      </c>
      <c r="D8" s="1919"/>
      <c r="E8" s="107" t="s">
        <v>254</v>
      </c>
      <c r="F8" s="107"/>
      <c r="G8" s="1927" t="s">
        <v>154</v>
      </c>
      <c r="H8" s="1927"/>
      <c r="I8" s="1919" t="s">
        <v>255</v>
      </c>
      <c r="J8" s="1919"/>
      <c r="K8" s="1919" t="s">
        <v>252</v>
      </c>
      <c r="L8" s="1919"/>
      <c r="M8" s="1919"/>
      <c r="N8" s="107" t="s">
        <v>255</v>
      </c>
      <c r="O8" s="107"/>
      <c r="P8" s="107" t="s">
        <v>256</v>
      </c>
      <c r="Q8" s="107"/>
      <c r="R8" s="2"/>
      <c r="S8" s="2"/>
      <c r="T8" s="2"/>
    </row>
    <row r="9" spans="1:20" s="4" customFormat="1" ht="12" customHeight="1">
      <c r="A9" s="144"/>
      <c r="B9" s="144"/>
      <c r="C9" s="1939" t="s">
        <v>172</v>
      </c>
      <c r="D9" s="1939"/>
      <c r="E9" s="107" t="s">
        <v>240</v>
      </c>
      <c r="F9" s="107"/>
      <c r="G9" s="107" t="s">
        <v>162</v>
      </c>
      <c r="H9" s="688"/>
      <c r="I9" s="1939" t="s">
        <v>257</v>
      </c>
      <c r="J9" s="1939"/>
      <c r="K9" s="1919" t="s">
        <v>258</v>
      </c>
      <c r="L9" s="1919"/>
      <c r="M9" s="1919"/>
      <c r="N9" s="688" t="s">
        <v>187</v>
      </c>
      <c r="O9" s="107"/>
      <c r="P9" s="688" t="s">
        <v>259</v>
      </c>
      <c r="Q9" s="107"/>
      <c r="R9" s="312"/>
      <c r="S9" s="2"/>
      <c r="T9" s="2"/>
    </row>
    <row r="10" spans="1:20" s="4" customFormat="1" ht="12" customHeight="1">
      <c r="A10" s="106" t="s">
        <v>69</v>
      </c>
      <c r="B10" s="106"/>
      <c r="C10" s="1920" t="s">
        <v>988</v>
      </c>
      <c r="D10" s="1920"/>
      <c r="E10" s="225" t="s">
        <v>718</v>
      </c>
      <c r="F10" s="225"/>
      <c r="G10" s="225" t="s">
        <v>128</v>
      </c>
      <c r="H10" s="225"/>
      <c r="I10" s="1920" t="s">
        <v>131</v>
      </c>
      <c r="J10" s="1920"/>
      <c r="K10" s="225" t="s">
        <v>128</v>
      </c>
      <c r="L10" s="225" t="s">
        <v>128</v>
      </c>
      <c r="M10" s="225"/>
      <c r="N10" s="225" t="s">
        <v>242</v>
      </c>
      <c r="O10" s="225"/>
      <c r="P10" s="225" t="s">
        <v>232</v>
      </c>
      <c r="Q10" s="225"/>
      <c r="R10" s="2"/>
      <c r="S10" s="2"/>
      <c r="T10" s="2"/>
    </row>
    <row r="11" spans="1:20" ht="0.75" customHeight="1">
      <c r="A11" s="1641"/>
      <c r="B11" s="1641"/>
      <c r="C11" s="1641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45"/>
      <c r="S11" s="45"/>
      <c r="T11" s="45"/>
    </row>
    <row r="12" spans="1:20" ht="12" hidden="1" customHeight="1">
      <c r="A12" s="997">
        <v>32873</v>
      </c>
      <c r="B12" s="106"/>
      <c r="C12" s="1945">
        <v>62.388295391652719</v>
      </c>
      <c r="D12" s="1945"/>
      <c r="E12" s="116">
        <v>64.157741666666695</v>
      </c>
      <c r="F12" s="116"/>
      <c r="G12" s="332">
        <v>83.214650000000006</v>
      </c>
      <c r="H12" s="332"/>
      <c r="I12" s="1332">
        <v>79.083333333332106</v>
      </c>
      <c r="J12" s="706"/>
      <c r="K12" s="7"/>
      <c r="L12" s="1091">
        <v>6.2000000499999999</v>
      </c>
      <c r="M12" s="1140"/>
      <c r="N12" s="282">
        <v>4173.7</v>
      </c>
      <c r="O12" s="116"/>
      <c r="P12" s="153">
        <v>66.89876640800837</v>
      </c>
      <c r="Q12" s="144"/>
      <c r="R12" s="45"/>
      <c r="S12" s="1065"/>
      <c r="T12" s="187"/>
    </row>
    <row r="13" spans="1:20" ht="12" hidden="1" customHeight="1">
      <c r="A13" s="997">
        <v>33238</v>
      </c>
      <c r="B13" s="106"/>
      <c r="C13" s="1945">
        <v>70.523410801444314</v>
      </c>
      <c r="D13" s="1945"/>
      <c r="E13" s="116">
        <v>64.800624999999997</v>
      </c>
      <c r="F13" s="116"/>
      <c r="G13" s="332">
        <v>81.539483333333294</v>
      </c>
      <c r="H13" s="332"/>
      <c r="I13" s="1332">
        <v>-290.33333333333201</v>
      </c>
      <c r="J13" s="706"/>
      <c r="K13" s="7"/>
      <c r="L13" s="1091">
        <v>6.9250000749999998</v>
      </c>
      <c r="M13" s="1140"/>
      <c r="N13" s="1246" t="s">
        <v>132</v>
      </c>
      <c r="O13" s="828"/>
      <c r="P13" s="1151" t="s">
        <v>132</v>
      </c>
      <c r="Q13" s="144"/>
      <c r="R13" s="45"/>
      <c r="S13" s="1065"/>
      <c r="T13" s="187"/>
    </row>
    <row r="14" spans="1:20" ht="12" hidden="1" customHeight="1">
      <c r="A14" s="997">
        <v>33603</v>
      </c>
      <c r="B14" s="106"/>
      <c r="C14" s="1945">
        <v>64.87906074612242</v>
      </c>
      <c r="D14" s="1945"/>
      <c r="E14" s="116">
        <v>63.829666666666697</v>
      </c>
      <c r="F14" s="116"/>
      <c r="G14" s="332">
        <v>78.442941666666698</v>
      </c>
      <c r="H14" s="332"/>
      <c r="I14" s="1332">
        <v>-626.66666666666799</v>
      </c>
      <c r="J14" s="706"/>
      <c r="K14" s="7"/>
      <c r="L14" s="1091">
        <v>7.75</v>
      </c>
      <c r="M14" s="1140"/>
      <c r="N14" s="1246" t="s">
        <v>132</v>
      </c>
      <c r="O14" s="828"/>
      <c r="P14" s="1151" t="s">
        <v>132</v>
      </c>
      <c r="Q14" s="144"/>
      <c r="R14" s="45"/>
      <c r="S14" s="1065"/>
      <c r="T14" s="187"/>
    </row>
    <row r="15" spans="1:20" s="7" customFormat="1" ht="12" hidden="1" customHeight="1">
      <c r="A15" s="997">
        <v>33969</v>
      </c>
      <c r="B15" s="106"/>
      <c r="C15" s="1945">
        <v>59.260616522279591</v>
      </c>
      <c r="D15" s="1945"/>
      <c r="E15" s="116">
        <v>65.663591666666605</v>
      </c>
      <c r="F15" s="116"/>
      <c r="G15" s="332">
        <v>79.528091666666697</v>
      </c>
      <c r="H15" s="332"/>
      <c r="I15" s="1332">
        <v>-269.58333333333201</v>
      </c>
      <c r="J15" s="706"/>
      <c r="L15" s="1091">
        <v>8.7250001499999996</v>
      </c>
      <c r="M15" s="1140"/>
      <c r="N15" s="1246" t="s">
        <v>132</v>
      </c>
      <c r="O15" s="828"/>
      <c r="P15" s="1151" t="s">
        <v>132</v>
      </c>
      <c r="Q15" s="144"/>
      <c r="R15" s="5"/>
      <c r="S15" s="1065"/>
      <c r="T15" s="187"/>
    </row>
    <row r="16" spans="1:20" s="7" customFormat="1" ht="12" hidden="1" customHeight="1">
      <c r="A16" s="997">
        <v>34334</v>
      </c>
      <c r="B16" s="106"/>
      <c r="C16" s="1945">
        <v>44.177237038089153</v>
      </c>
      <c r="D16" s="1945"/>
      <c r="E16" s="116">
        <v>67.814066666666605</v>
      </c>
      <c r="F16" s="116"/>
      <c r="G16" s="332">
        <v>80.393158333333304</v>
      </c>
      <c r="H16" s="332"/>
      <c r="I16" s="1332">
        <v>-25.083333333335801</v>
      </c>
      <c r="J16" s="706"/>
      <c r="L16" s="1091">
        <v>8.5000002499999994</v>
      </c>
      <c r="M16" s="1140"/>
      <c r="N16" s="1246" t="s">
        <v>132</v>
      </c>
      <c r="O16" s="828"/>
      <c r="P16" s="1151" t="s">
        <v>132</v>
      </c>
      <c r="Q16" s="144"/>
      <c r="R16" s="5"/>
      <c r="S16" s="1065"/>
      <c r="T16" s="187"/>
    </row>
    <row r="17" spans="1:31" s="7" customFormat="1" ht="12" hidden="1" customHeight="1">
      <c r="A17" s="997">
        <v>34699</v>
      </c>
      <c r="B17" s="106"/>
      <c r="C17" s="1945">
        <v>52.574275713307465</v>
      </c>
      <c r="D17" s="1945"/>
      <c r="E17" s="116">
        <v>71.358391666666705</v>
      </c>
      <c r="F17" s="116"/>
      <c r="G17" s="332">
        <v>82.821508333333298</v>
      </c>
      <c r="H17" s="332"/>
      <c r="I17" s="1332">
        <v>246.83333333333599</v>
      </c>
      <c r="J17" s="706"/>
      <c r="L17" s="1091">
        <v>7.7000000499999999</v>
      </c>
      <c r="M17" s="1140"/>
      <c r="N17" s="1246" t="s">
        <v>132</v>
      </c>
      <c r="O17" s="828"/>
      <c r="P17" s="1151" t="s">
        <v>132</v>
      </c>
      <c r="Q17" s="144"/>
      <c r="R17" s="5"/>
      <c r="S17" s="1065"/>
      <c r="T17" s="187"/>
    </row>
    <row r="18" spans="1:31" s="7" customFormat="1" ht="12" customHeight="1">
      <c r="A18" s="997">
        <v>35064</v>
      </c>
      <c r="B18" s="106"/>
      <c r="C18" s="1945">
        <v>61.92430183416225</v>
      </c>
      <c r="D18" s="1945"/>
      <c r="E18" s="116">
        <v>74.677191666666701</v>
      </c>
      <c r="F18" s="116"/>
      <c r="G18" s="332">
        <v>83.180916666666704</v>
      </c>
      <c r="H18" s="332"/>
      <c r="I18" s="1332">
        <v>220.58333333333201</v>
      </c>
      <c r="J18" s="706"/>
      <c r="L18" s="1091">
        <v>7.0750000499999999</v>
      </c>
      <c r="M18" s="1140"/>
      <c r="N18" s="282">
        <v>2185.8825692921109</v>
      </c>
      <c r="O18" s="116"/>
      <c r="P18" s="153">
        <v>35.299268696578316</v>
      </c>
      <c r="Q18" s="144"/>
      <c r="R18" s="5"/>
      <c r="S18" s="1065"/>
      <c r="T18" s="1594"/>
    </row>
    <row r="19" spans="1:31" s="7" customFormat="1" ht="12" customHeight="1">
      <c r="A19" s="997">
        <v>35430</v>
      </c>
      <c r="B19" s="106"/>
      <c r="C19" s="1945">
        <v>65.24719849276407</v>
      </c>
      <c r="D19" s="1945"/>
      <c r="E19" s="116">
        <v>78.066950000000006</v>
      </c>
      <c r="F19" s="116"/>
      <c r="G19" s="332">
        <v>82.1785</v>
      </c>
      <c r="H19" s="332"/>
      <c r="I19" s="1332">
        <v>-4.3333333333321198</v>
      </c>
      <c r="J19" s="706"/>
      <c r="L19" s="1091">
        <v>7.5750001749999996</v>
      </c>
      <c r="M19" s="1140"/>
      <c r="N19" s="282">
        <v>2100.5828501057417</v>
      </c>
      <c r="O19" s="116"/>
      <c r="P19" s="153">
        <v>32.194222872859385</v>
      </c>
      <c r="Q19" s="144"/>
      <c r="R19" s="5"/>
      <c r="S19" s="1065"/>
      <c r="T19" s="1594"/>
    </row>
    <row r="20" spans="1:31" s="7" customFormat="1" ht="12" customHeight="1">
      <c r="A20" s="997">
        <v>35795</v>
      </c>
      <c r="B20" s="106"/>
      <c r="C20" s="1945">
        <v>62.420971896595432</v>
      </c>
      <c r="D20" s="1945"/>
      <c r="E20" s="116">
        <v>83.6644583333333</v>
      </c>
      <c r="F20" s="116"/>
      <c r="G20" s="332">
        <v>82.836883333333304</v>
      </c>
      <c r="H20" s="332"/>
      <c r="I20" s="1332">
        <v>182.58333333333201</v>
      </c>
      <c r="J20" s="706"/>
      <c r="L20" s="1091">
        <v>8.2000000499999999</v>
      </c>
      <c r="M20" s="1140"/>
      <c r="N20" s="282">
        <v>2584.6522315704196</v>
      </c>
      <c r="O20" s="116"/>
      <c r="P20" s="153">
        <v>41.40679250960833</v>
      </c>
      <c r="Q20" s="144"/>
      <c r="R20" s="5"/>
      <c r="S20" s="1065"/>
      <c r="T20" s="1594"/>
    </row>
    <row r="21" spans="1:31" s="7" customFormat="1" ht="12" customHeight="1">
      <c r="A21" s="997">
        <v>36160</v>
      </c>
      <c r="B21" s="106"/>
      <c r="C21" s="1945">
        <v>64.504025536347086</v>
      </c>
      <c r="D21" s="1945"/>
      <c r="E21" s="116">
        <v>88.544300000000007</v>
      </c>
      <c r="F21" s="116"/>
      <c r="G21" s="332">
        <v>81.205691666666695</v>
      </c>
      <c r="H21" s="332"/>
      <c r="I21" s="1332">
        <v>140.41666666666799</v>
      </c>
      <c r="J21" s="706"/>
      <c r="L21" s="1091">
        <v>8.3500001499999996</v>
      </c>
      <c r="M21" s="1140"/>
      <c r="N21" s="282">
        <v>2111.296885677119</v>
      </c>
      <c r="O21" s="116"/>
      <c r="P21" s="153">
        <v>32.731242246073982</v>
      </c>
      <c r="Q21" s="144"/>
      <c r="R21" s="5"/>
      <c r="S21" s="1065"/>
      <c r="T21" s="1594"/>
    </row>
    <row r="22" spans="1:31" s="7" customFormat="1" ht="12" customHeight="1">
      <c r="A22" s="997">
        <v>36525</v>
      </c>
      <c r="B22" s="106"/>
      <c r="C22" s="1945">
        <v>53.787584238161152</v>
      </c>
      <c r="D22" s="1945"/>
      <c r="E22" s="116">
        <v>92.476541666666705</v>
      </c>
      <c r="F22" s="116"/>
      <c r="G22" s="332">
        <v>80.046850000000006</v>
      </c>
      <c r="H22" s="332"/>
      <c r="I22" s="1332">
        <v>-237.83333333333599</v>
      </c>
      <c r="J22" s="706"/>
      <c r="L22" s="1091">
        <v>8.25</v>
      </c>
      <c r="M22" s="1140"/>
      <c r="N22" s="282">
        <v>1849.5598160590421</v>
      </c>
      <c r="O22" s="116"/>
      <c r="P22" s="153">
        <v>34.38637080017471</v>
      </c>
      <c r="Q22" s="144"/>
      <c r="R22" s="5"/>
      <c r="S22" s="1065"/>
      <c r="T22" s="1594"/>
    </row>
    <row r="23" spans="1:31" s="7" customFormat="1" ht="12" customHeight="1">
      <c r="A23" s="997">
        <v>36891</v>
      </c>
      <c r="B23" s="106"/>
      <c r="C23" s="1945">
        <v>55.516071425135863</v>
      </c>
      <c r="D23" s="1945"/>
      <c r="E23" s="116">
        <v>96.083183333333295</v>
      </c>
      <c r="F23" s="116"/>
      <c r="G23" s="332">
        <v>79.234266666666699</v>
      </c>
      <c r="H23" s="332"/>
      <c r="I23" s="1332">
        <v>-58.583333333332099</v>
      </c>
      <c r="J23" s="706"/>
      <c r="L23" s="1091">
        <v>7.7249999000000003</v>
      </c>
      <c r="M23" s="1140"/>
      <c r="N23" s="282">
        <v>1448.3844456216616</v>
      </c>
      <c r="O23" s="116"/>
      <c r="P23" s="153">
        <v>26.08946217627857</v>
      </c>
      <c r="Q23" s="144"/>
      <c r="R23" s="5"/>
      <c r="S23" s="1184"/>
      <c r="T23" s="1594"/>
    </row>
    <row r="24" spans="1:31" s="7" customFormat="1" ht="12" customHeight="1">
      <c r="A24" s="997">
        <v>37256</v>
      </c>
      <c r="B24" s="106"/>
      <c r="C24" s="1945">
        <v>53.892749649286266</v>
      </c>
      <c r="D24" s="1945"/>
      <c r="E24" s="116">
        <v>93.086524999999995</v>
      </c>
      <c r="F24" s="116"/>
      <c r="G24" s="332">
        <v>73.254241666666701</v>
      </c>
      <c r="H24" s="332"/>
      <c r="I24" s="1332">
        <v>-821.83333333333201</v>
      </c>
      <c r="J24" s="706"/>
      <c r="L24" s="1091">
        <v>9.12500015</v>
      </c>
      <c r="M24" s="1140"/>
      <c r="N24" s="282">
        <v>1319.8086768773912</v>
      </c>
      <c r="O24" s="116"/>
      <c r="P24" s="153">
        <v>24.489540531262733</v>
      </c>
      <c r="Q24" s="144"/>
      <c r="R24" s="5"/>
      <c r="S24" s="1184"/>
      <c r="T24" s="1594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</row>
    <row r="25" spans="1:31" s="7" customFormat="1" ht="12" customHeight="1">
      <c r="A25" s="997">
        <v>37621</v>
      </c>
      <c r="B25" s="423"/>
      <c r="C25" s="1945">
        <v>31.484152265643147</v>
      </c>
      <c r="D25" s="1945"/>
      <c r="E25" s="116">
        <v>93.377724999999998</v>
      </c>
      <c r="F25" s="116"/>
      <c r="G25" s="332">
        <v>72.605699999999999</v>
      </c>
      <c r="H25" s="710"/>
      <c r="I25" s="1332">
        <v>-1182.8333333333301</v>
      </c>
      <c r="J25" s="695"/>
      <c r="L25" s="1091">
        <v>11.225</v>
      </c>
      <c r="M25" s="1140"/>
      <c r="N25" s="282">
        <v>929.11015499190307</v>
      </c>
      <c r="O25" s="680"/>
      <c r="P25" s="681">
        <v>29.510407240845034</v>
      </c>
      <c r="Q25" s="144"/>
      <c r="R25" s="5"/>
      <c r="S25" s="1184"/>
      <c r="T25" s="1594"/>
    </row>
    <row r="26" spans="1:31" s="7" customFormat="1" ht="12" customHeight="1">
      <c r="A26" s="997">
        <v>37986</v>
      </c>
      <c r="B26" s="423"/>
      <c r="C26" s="1945">
        <v>29.186917830271693</v>
      </c>
      <c r="D26" s="1945"/>
      <c r="E26" s="116">
        <v>94.512516666666698</v>
      </c>
      <c r="F26" s="116"/>
      <c r="G26" s="332">
        <v>73.584241666666699</v>
      </c>
      <c r="H26" s="710"/>
      <c r="I26" s="1332">
        <v>-749.16666666666799</v>
      </c>
      <c r="J26" s="695"/>
      <c r="L26" s="1091">
        <v>11.6</v>
      </c>
      <c r="M26" s="1140"/>
      <c r="N26" s="282">
        <v>1161.9993070386852</v>
      </c>
      <c r="O26" s="680"/>
      <c r="P26" s="681">
        <v>39.812333518597782</v>
      </c>
      <c r="Q26" s="144"/>
      <c r="R26" s="5"/>
      <c r="S26" s="1184"/>
      <c r="T26" s="1594"/>
    </row>
    <row r="27" spans="1:31" s="7" customFormat="1" ht="12" customHeight="1">
      <c r="A27" s="997">
        <v>38352</v>
      </c>
      <c r="B27" s="423"/>
      <c r="C27" s="1945">
        <v>30.089484072732464</v>
      </c>
      <c r="D27" s="1945"/>
      <c r="E27" s="116">
        <v>97.004975000000002</v>
      </c>
      <c r="F27" s="116"/>
      <c r="G27" s="332">
        <v>76.096091666666695</v>
      </c>
      <c r="H27" s="710"/>
      <c r="I27" s="1332">
        <v>-194.08333333333201</v>
      </c>
      <c r="J27" s="695"/>
      <c r="L27" s="1091">
        <v>11.175000000000001</v>
      </c>
      <c r="M27" s="1140"/>
      <c r="N27" s="282">
        <v>1220.5582377811759</v>
      </c>
      <c r="O27" s="680"/>
      <c r="P27" s="681">
        <v>40.56427936188058</v>
      </c>
      <c r="Q27" s="144"/>
      <c r="R27" s="5"/>
      <c r="S27" s="1065"/>
      <c r="T27" s="1594"/>
    </row>
    <row r="28" spans="1:31" s="7" customFormat="1" ht="12" customHeight="1">
      <c r="A28" s="997">
        <v>38717</v>
      </c>
      <c r="B28" s="423"/>
      <c r="C28" s="1945">
        <v>34.143953018619186</v>
      </c>
      <c r="D28" s="1945"/>
      <c r="E28" s="116">
        <v>100.175625</v>
      </c>
      <c r="F28" s="116"/>
      <c r="G28" s="332">
        <v>78.175550000000001</v>
      </c>
      <c r="H28" s="710"/>
      <c r="I28" s="1332">
        <v>-88.833333333333897</v>
      </c>
      <c r="J28" s="695"/>
      <c r="L28" s="1091">
        <v>10.17499995</v>
      </c>
      <c r="M28" s="1140"/>
      <c r="N28" s="282">
        <v>1316.7236536891398</v>
      </c>
      <c r="O28" s="680"/>
      <c r="P28" s="681">
        <v>38.563890155633459</v>
      </c>
      <c r="Q28" s="144"/>
      <c r="R28" s="5"/>
      <c r="S28" s="187"/>
      <c r="T28" s="1594"/>
    </row>
    <row r="29" spans="1:31" s="7" customFormat="1" ht="12" customHeight="1">
      <c r="A29" s="997">
        <v>39082</v>
      </c>
      <c r="B29" s="423"/>
      <c r="C29" s="1945">
        <v>36.418169353903913</v>
      </c>
      <c r="D29" s="1945"/>
      <c r="E29" s="116">
        <v>102.409066666667</v>
      </c>
      <c r="F29" s="116"/>
      <c r="G29" s="332">
        <v>78.572158333333306</v>
      </c>
      <c r="H29" s="710"/>
      <c r="I29" s="1332">
        <v>-71.25</v>
      </c>
      <c r="J29" s="695"/>
      <c r="L29" s="1091">
        <v>9.625</v>
      </c>
      <c r="M29" s="1140"/>
      <c r="N29" s="282">
        <v>1224.0377542248928</v>
      </c>
      <c r="O29" s="680"/>
      <c r="P29" s="681">
        <v>33.6106338111056</v>
      </c>
      <c r="Q29" s="144"/>
      <c r="R29" s="5"/>
      <c r="S29" s="187"/>
      <c r="T29" s="1594"/>
    </row>
    <row r="30" spans="1:31" s="7" customFormat="1" ht="12" customHeight="1">
      <c r="A30" s="997">
        <v>39447</v>
      </c>
      <c r="B30" s="423"/>
      <c r="C30" s="1945">
        <v>43.111247955986244</v>
      </c>
      <c r="D30" s="1945"/>
      <c r="E30" s="116">
        <v>104.978016666667</v>
      </c>
      <c r="F30" s="116"/>
      <c r="G30" s="332">
        <v>78.9558416666667</v>
      </c>
      <c r="H30" s="710"/>
      <c r="I30" s="1332">
        <v>-276.166666666666</v>
      </c>
      <c r="J30" s="695"/>
      <c r="L30" s="1091">
        <v>9.899999900000001</v>
      </c>
      <c r="M30" s="1140"/>
      <c r="N30" s="282">
        <v>1171.8033706361107</v>
      </c>
      <c r="O30" s="680"/>
      <c r="P30" s="681">
        <v>27.180919741234238</v>
      </c>
      <c r="Q30" s="144"/>
      <c r="R30" s="5"/>
      <c r="S30" s="187"/>
      <c r="T30" s="1594"/>
    </row>
    <row r="31" spans="1:31" s="7" customFormat="1" ht="12" customHeight="1">
      <c r="A31" s="997">
        <v>39813</v>
      </c>
      <c r="B31" s="423"/>
      <c r="C31" s="1945">
        <v>54.64034299138406</v>
      </c>
      <c r="D31" s="1945"/>
      <c r="E31" s="116">
        <v>101.249091666667</v>
      </c>
      <c r="F31" s="116"/>
      <c r="G31" s="332">
        <v>74.556991666666704</v>
      </c>
      <c r="H31" s="710"/>
      <c r="I31" s="1332">
        <v>-473.16666666666799</v>
      </c>
      <c r="J31" s="695"/>
      <c r="L31" s="1091">
        <v>10.48</v>
      </c>
      <c r="M31" s="1140"/>
      <c r="N31" s="282">
        <v>1105.1639426017448</v>
      </c>
      <c r="O31" s="680"/>
      <c r="P31" s="681">
        <v>20.22615309673316</v>
      </c>
      <c r="Q31" s="144"/>
      <c r="R31" s="5"/>
      <c r="S31" s="187"/>
      <c r="T31" s="1594"/>
    </row>
    <row r="32" spans="1:31" s="7" customFormat="1" ht="12" customHeight="1">
      <c r="A32" s="997">
        <v>40178</v>
      </c>
      <c r="B32" s="106"/>
      <c r="C32" s="1945">
        <v>57.354999999999997</v>
      </c>
      <c r="D32" s="1945"/>
      <c r="E32" s="116">
        <v>89.601808333333295</v>
      </c>
      <c r="F32" s="116"/>
      <c r="G32" s="332">
        <v>65.403108333333293</v>
      </c>
      <c r="H32" s="332"/>
      <c r="I32" s="1332">
        <v>-1558.6666666666699</v>
      </c>
      <c r="J32" s="706"/>
      <c r="L32" s="1091">
        <v>13.4</v>
      </c>
      <c r="M32" s="1140"/>
      <c r="N32" s="282">
        <v>651.43135864506041</v>
      </c>
      <c r="O32" s="298"/>
      <c r="P32" s="153">
        <v>11.357882636998701</v>
      </c>
      <c r="Q32" s="144"/>
      <c r="R32" s="5"/>
      <c r="S32" s="187"/>
      <c r="T32" s="1594"/>
    </row>
    <row r="33" spans="1:39" s="7" customFormat="1" ht="12" customHeight="1">
      <c r="A33" s="997">
        <v>40543</v>
      </c>
      <c r="B33" s="106"/>
      <c r="C33" s="1945">
        <v>41.574163079574213</v>
      </c>
      <c r="D33" s="1945"/>
      <c r="E33" s="116">
        <v>94.515708333333393</v>
      </c>
      <c r="F33" s="116"/>
      <c r="G33" s="332">
        <v>71.0323833333333</v>
      </c>
      <c r="H33" s="332"/>
      <c r="I33" s="1332">
        <v>-319.166666666666</v>
      </c>
      <c r="J33" s="706"/>
      <c r="L33" s="1091">
        <v>13.4</v>
      </c>
      <c r="M33" s="1140"/>
      <c r="N33" s="282">
        <v>500.3734923954778</v>
      </c>
      <c r="O33" s="298"/>
      <c r="P33" s="153">
        <v>12.035684072286621</v>
      </c>
      <c r="Q33" s="144"/>
      <c r="R33" s="5"/>
      <c r="S33" s="187"/>
      <c r="T33" s="1594"/>
    </row>
    <row r="34" spans="1:39" s="7" customFormat="1" ht="12" customHeight="1">
      <c r="A34" s="997">
        <v>40908</v>
      </c>
      <c r="B34" s="106"/>
      <c r="C34" s="1945">
        <v>39.903526729413542</v>
      </c>
      <c r="D34" s="1945"/>
      <c r="E34" s="116">
        <v>97.284850000000006</v>
      </c>
      <c r="F34" s="116"/>
      <c r="G34" s="332">
        <v>74.069783333333305</v>
      </c>
      <c r="H34" s="332"/>
      <c r="I34" s="1332">
        <v>198.33333333333201</v>
      </c>
      <c r="J34" s="706"/>
      <c r="L34" s="1091">
        <v>13.83</v>
      </c>
      <c r="M34" s="1140"/>
      <c r="N34" s="282">
        <v>638.9882821434818</v>
      </c>
      <c r="O34" s="298"/>
      <c r="P34" s="153">
        <v>16.013328507940454</v>
      </c>
      <c r="Q34" s="144"/>
      <c r="R34" s="5"/>
      <c r="S34" s="187"/>
      <c r="T34" s="1594"/>
    </row>
    <row r="35" spans="1:39" s="7" customFormat="1" ht="12" customHeight="1">
      <c r="A35" s="997">
        <v>41274</v>
      </c>
      <c r="B35" s="106"/>
      <c r="C35" s="1945">
        <v>45.738575191310467</v>
      </c>
      <c r="D35" s="1945"/>
      <c r="E35" s="116">
        <v>99.999991666666702</v>
      </c>
      <c r="F35" s="116"/>
      <c r="G35" s="332">
        <v>75.065299999999993</v>
      </c>
      <c r="H35" s="332"/>
      <c r="I35" s="1332">
        <v>200.333333333334</v>
      </c>
      <c r="J35" s="706"/>
      <c r="L35" s="1091">
        <v>13.13</v>
      </c>
      <c r="M35" s="1140"/>
      <c r="N35" s="282">
        <v>675.85890179495118</v>
      </c>
      <c r="O35" s="298"/>
      <c r="P35" s="153">
        <v>14.776562211831919</v>
      </c>
      <c r="Q35" s="144"/>
      <c r="R35" s="5"/>
      <c r="S35" s="187"/>
      <c r="T35" s="1594"/>
    </row>
    <row r="36" spans="1:39" s="7" customFormat="1" ht="12" customHeight="1">
      <c r="A36" s="997">
        <v>41639</v>
      </c>
      <c r="B36" s="106"/>
      <c r="C36" s="1945">
        <v>47.651521406003155</v>
      </c>
      <c r="D36" s="1945"/>
      <c r="E36" s="116">
        <v>101.912575</v>
      </c>
      <c r="G36" s="332">
        <v>74.915216666666694</v>
      </c>
      <c r="I36" s="1332">
        <v>93.083333333333897</v>
      </c>
      <c r="L36" s="1091">
        <v>11.3</v>
      </c>
      <c r="M36" s="1140"/>
      <c r="N36" s="282">
        <v>719.23173912186212</v>
      </c>
      <c r="P36" s="153">
        <v>15.093573466287122</v>
      </c>
      <c r="Q36" s="144"/>
      <c r="R36" s="5"/>
      <c r="S36" s="187"/>
      <c r="T36" s="1594"/>
    </row>
    <row r="37" spans="1:39" s="7" customFormat="1" ht="12" customHeight="1">
      <c r="A37" s="997">
        <v>42004</v>
      </c>
      <c r="B37" s="106"/>
      <c r="C37" s="1945">
        <v>53.831424897477206</v>
      </c>
      <c r="D37" s="1945"/>
      <c r="E37" s="116">
        <v>104.890933333333</v>
      </c>
      <c r="G37" s="332">
        <v>75.733116666666703</v>
      </c>
      <c r="I37" s="1332">
        <v>165.25</v>
      </c>
      <c r="L37" s="1091">
        <v>10.3</v>
      </c>
      <c r="M37" s="190"/>
      <c r="N37" s="282">
        <v>840.61185524903453</v>
      </c>
      <c r="P37" s="153">
        <v>15.615634489519701</v>
      </c>
      <c r="Q37" s="144"/>
      <c r="R37" s="5"/>
      <c r="S37" s="187"/>
      <c r="T37" s="1594"/>
    </row>
    <row r="38" spans="1:39" s="7" customFormat="1" ht="12" customHeight="1">
      <c r="A38" s="997">
        <v>42369</v>
      </c>
      <c r="B38" s="106"/>
      <c r="C38" s="1945">
        <v>70.403610208145253</v>
      </c>
      <c r="D38" s="1945"/>
      <c r="E38" s="116">
        <v>105.214516666667</v>
      </c>
      <c r="G38" s="332">
        <v>75.870291666666702</v>
      </c>
      <c r="I38" s="1332">
        <v>132.5</v>
      </c>
      <c r="L38" s="1091">
        <v>9.4</v>
      </c>
      <c r="M38" s="1947">
        <v>964.20273959517124</v>
      </c>
      <c r="N38" s="1947"/>
      <c r="O38" s="1947"/>
      <c r="P38" s="1092">
        <v>13.695359325246917</v>
      </c>
      <c r="Q38" s="144"/>
      <c r="R38" s="5"/>
      <c r="S38" s="187"/>
      <c r="T38" s="1594"/>
    </row>
    <row r="39" spans="1:39" ht="0.75" customHeight="1">
      <c r="A39" s="147"/>
      <c r="B39" s="147"/>
      <c r="C39" s="147"/>
      <c r="D39" s="581"/>
      <c r="E39" s="1216"/>
      <c r="F39" s="581"/>
      <c r="G39" s="1216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45"/>
      <c r="S39" s="45"/>
      <c r="T39" s="36"/>
    </row>
    <row r="40" spans="1:39" s="140" customFormat="1" ht="9" customHeight="1">
      <c r="A40" s="117" t="s">
        <v>750</v>
      </c>
      <c r="B40" s="303"/>
      <c r="C40" s="303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19"/>
      <c r="S40" s="45"/>
      <c r="T40" s="119"/>
    </row>
    <row r="41" spans="1:39" s="140" customFormat="1" ht="9" customHeight="1">
      <c r="A41" s="117" t="s">
        <v>964</v>
      </c>
      <c r="B41" s="117"/>
      <c r="C41" s="117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19"/>
      <c r="S41" s="45"/>
      <c r="T41" s="119"/>
    </row>
    <row r="42" spans="1:39" ht="0.75" customHeight="1">
      <c r="A42" s="1667"/>
      <c r="B42" s="1667"/>
      <c r="C42" s="1667"/>
      <c r="D42" s="1668"/>
      <c r="E42" s="1668"/>
      <c r="F42" s="1668"/>
      <c r="G42" s="1668"/>
      <c r="H42" s="1668"/>
      <c r="I42" s="1668"/>
      <c r="J42" s="1668"/>
      <c r="K42" s="1668"/>
      <c r="L42" s="1668"/>
      <c r="M42" s="1668"/>
      <c r="N42" s="1668"/>
      <c r="O42" s="1668"/>
      <c r="P42" s="1668"/>
      <c r="Q42" s="1668"/>
      <c r="R42" s="45"/>
      <c r="S42" s="45"/>
      <c r="T42" s="45"/>
    </row>
    <row r="43" spans="1:39" ht="12" customHeight="1">
      <c r="A43" s="19"/>
      <c r="B43" s="19"/>
      <c r="C43" s="19"/>
      <c r="D43" s="582"/>
      <c r="E43" s="582"/>
      <c r="F43" s="582"/>
      <c r="G43" s="582"/>
      <c r="H43" s="582"/>
      <c r="I43" s="582"/>
      <c r="J43" s="42"/>
      <c r="K43" s="42"/>
      <c r="L43" s="42"/>
      <c r="M43" s="42"/>
      <c r="N43" s="42"/>
      <c r="O43" s="42"/>
      <c r="P43" s="42"/>
      <c r="Q43" s="42"/>
      <c r="R43" s="45"/>
      <c r="S43" s="45"/>
      <c r="T43" s="45"/>
    </row>
    <row r="44" spans="1:39">
      <c r="A44" s="553"/>
      <c r="B44" s="553"/>
      <c r="C44" s="55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5"/>
      <c r="S44" s="45"/>
      <c r="T44" s="45"/>
    </row>
    <row r="45" spans="1:39">
      <c r="B45" s="553"/>
      <c r="C45" s="553"/>
      <c r="S45" s="45"/>
    </row>
    <row r="46" spans="1:39">
      <c r="F46" s="22"/>
      <c r="G46" s="16"/>
      <c r="H46" s="22"/>
      <c r="I46" s="22"/>
      <c r="J46" s="22"/>
      <c r="K46" s="22"/>
      <c r="L46" s="22"/>
      <c r="M46" s="22"/>
      <c r="N46" s="22"/>
      <c r="S46" s="45"/>
    </row>
    <row r="47" spans="1:39">
      <c r="F47" s="22"/>
      <c r="G47" s="22"/>
      <c r="H47" s="22"/>
      <c r="I47" s="22"/>
      <c r="J47" s="22"/>
      <c r="K47" s="22"/>
      <c r="L47" s="22"/>
      <c r="M47" s="22"/>
      <c r="N47" s="22"/>
      <c r="S47" s="1607"/>
      <c r="T47" s="1607"/>
      <c r="U47" s="1607"/>
      <c r="V47" s="1607"/>
      <c r="W47" s="1607"/>
      <c r="X47" s="1607"/>
      <c r="Y47" s="1607"/>
      <c r="Z47" s="1607"/>
      <c r="AA47" s="1607"/>
      <c r="AB47" s="1607"/>
      <c r="AC47" s="1607"/>
      <c r="AD47" s="1607"/>
      <c r="AE47" s="1607"/>
      <c r="AF47" s="1607"/>
      <c r="AG47" s="1607"/>
      <c r="AH47" s="1607"/>
      <c r="AI47" s="1607"/>
      <c r="AJ47" s="1607"/>
      <c r="AK47" s="1607"/>
      <c r="AL47" s="1607"/>
      <c r="AM47" s="1607"/>
    </row>
    <row r="48" spans="1:39" ht="212.25" customHeight="1">
      <c r="F48" s="22"/>
      <c r="G48" s="22"/>
      <c r="H48" s="22"/>
      <c r="I48" s="22"/>
      <c r="J48" s="22"/>
      <c r="K48" s="22"/>
      <c r="L48" s="22"/>
      <c r="M48" s="22"/>
      <c r="N48" s="22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5" ht="39.75" customHeight="1">
      <c r="S49" s="57"/>
      <c r="T49" s="57"/>
      <c r="U49" s="1924"/>
      <c r="V49" s="1924"/>
      <c r="W49" s="1924"/>
      <c r="X49" s="1924"/>
      <c r="Y49" s="1946"/>
      <c r="Z49" s="1946"/>
      <c r="AA49" s="1378"/>
      <c r="AB49" s="57"/>
      <c r="AC49" s="1378"/>
      <c r="AD49" s="57"/>
      <c r="AE49" s="1924"/>
      <c r="AF49" s="1924"/>
      <c r="AG49" s="57"/>
      <c r="AH49" s="57"/>
    </row>
    <row r="50" spans="1:35">
      <c r="F50" s="22"/>
      <c r="G50" s="22"/>
      <c r="H50" s="22"/>
      <c r="I50" s="22"/>
      <c r="J50" s="22"/>
      <c r="K50" s="22"/>
      <c r="L50" s="22"/>
      <c r="M50" s="22"/>
      <c r="N50" s="22"/>
      <c r="S50" s="1282"/>
      <c r="T50" s="1282"/>
      <c r="U50" s="1354"/>
      <c r="V50" s="1354"/>
      <c r="W50" s="1282"/>
      <c r="X50" s="1282"/>
      <c r="Y50" s="1282"/>
      <c r="Z50" s="1282"/>
      <c r="AA50" s="1379"/>
      <c r="AB50" s="1282"/>
      <c r="AC50" s="1282"/>
      <c r="AD50" s="1282"/>
      <c r="AE50" s="1921"/>
      <c r="AF50" s="1921"/>
      <c r="AG50" s="57"/>
      <c r="AH50" s="57"/>
    </row>
    <row r="51" spans="1:35">
      <c r="F51" s="22"/>
      <c r="G51" s="22"/>
      <c r="H51" s="22"/>
      <c r="I51" s="22"/>
      <c r="J51" s="22"/>
      <c r="K51" s="22"/>
      <c r="L51" s="22"/>
      <c r="M51" s="22"/>
      <c r="N51" s="22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367"/>
      <c r="AI51" s="532"/>
    </row>
    <row r="52" spans="1:35">
      <c r="F52" s="22"/>
      <c r="G52" s="22"/>
      <c r="H52" s="22"/>
      <c r="I52" s="22"/>
      <c r="J52" s="22"/>
      <c r="K52" s="22"/>
      <c r="L52" s="22"/>
      <c r="M52" s="22"/>
      <c r="N52" s="22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5">
      <c r="F53" s="22"/>
      <c r="G53" s="22"/>
      <c r="H53" s="22"/>
      <c r="I53" s="22"/>
      <c r="J53" s="22"/>
      <c r="K53" s="22"/>
      <c r="L53" s="22"/>
      <c r="M53" s="22"/>
      <c r="N53" s="22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</row>
    <row r="54" spans="1:35">
      <c r="F54" s="22"/>
      <c r="G54" s="22"/>
      <c r="H54" s="22"/>
      <c r="I54" s="22"/>
      <c r="J54" s="22"/>
      <c r="K54" s="22"/>
      <c r="L54" s="22"/>
      <c r="M54" s="22"/>
      <c r="N54" s="22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</row>
    <row r="55" spans="1:35" ht="3" customHeight="1">
      <c r="F55" s="22"/>
      <c r="G55" s="22"/>
      <c r="H55" s="22"/>
      <c r="I55" s="22"/>
      <c r="J55" s="22"/>
      <c r="K55" s="22"/>
      <c r="L55" s="22"/>
      <c r="M55" s="22"/>
      <c r="N55" s="22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</row>
    <row r="56" spans="1:35">
      <c r="F56" s="22"/>
      <c r="G56" s="22"/>
      <c r="H56" s="22"/>
      <c r="I56" s="22"/>
      <c r="J56" s="36"/>
      <c r="K56" s="36"/>
      <c r="L56" s="36"/>
      <c r="M56" s="22"/>
      <c r="N56" s="22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1:35">
      <c r="F57" s="22"/>
      <c r="G57" s="22"/>
      <c r="H57" s="22"/>
      <c r="I57" s="22"/>
      <c r="J57" s="36"/>
      <c r="K57" s="36"/>
      <c r="L57" s="36"/>
      <c r="M57" s="22"/>
      <c r="N57" s="22"/>
      <c r="R57" s="532"/>
      <c r="S57" s="1093"/>
      <c r="T57" s="1298"/>
      <c r="U57" s="57"/>
      <c r="V57" s="57"/>
      <c r="W57" s="1298"/>
      <c r="X57" s="57"/>
      <c r="Y57" s="57"/>
      <c r="Z57" s="1356"/>
      <c r="AA57" s="57"/>
      <c r="AB57" s="57"/>
      <c r="AC57" s="57"/>
      <c r="AD57" s="57"/>
      <c r="AE57" s="57"/>
      <c r="AF57" s="57"/>
      <c r="AG57" s="57"/>
      <c r="AH57" s="57"/>
    </row>
    <row r="58" spans="1:35">
      <c r="A58" s="349"/>
      <c r="B58" s="349"/>
      <c r="C58" s="349"/>
      <c r="F58" s="22"/>
      <c r="G58" s="22"/>
      <c r="H58" s="22"/>
      <c r="I58" s="22"/>
      <c r="J58" s="36"/>
      <c r="K58" s="36"/>
      <c r="L58" s="36"/>
      <c r="M58" s="22"/>
      <c r="N58" s="22"/>
      <c r="R58" s="532"/>
      <c r="S58" s="1093"/>
      <c r="T58" s="995"/>
      <c r="W58" s="995"/>
      <c r="Z58" s="992"/>
    </row>
    <row r="59" spans="1:35">
      <c r="F59" s="22"/>
      <c r="G59" s="22"/>
      <c r="H59" s="22"/>
      <c r="I59" s="22"/>
      <c r="J59" s="36"/>
      <c r="K59" s="36"/>
      <c r="L59" s="36"/>
      <c r="M59" s="22"/>
      <c r="N59" s="22"/>
      <c r="R59" s="532"/>
      <c r="S59" s="1093"/>
      <c r="T59" s="995"/>
      <c r="W59" s="995"/>
      <c r="Z59" s="992"/>
    </row>
    <row r="60" spans="1:35">
      <c r="F60" s="22"/>
      <c r="G60" s="22"/>
      <c r="H60" s="22"/>
      <c r="I60" s="22"/>
      <c r="J60" s="36"/>
      <c r="K60" s="36"/>
      <c r="L60" s="36"/>
      <c r="M60" s="22"/>
      <c r="N60" s="22"/>
      <c r="T60" s="995"/>
      <c r="W60" s="995"/>
      <c r="Z60" s="992"/>
    </row>
    <row r="61" spans="1:35">
      <c r="F61" s="22"/>
      <c r="G61" s="22"/>
      <c r="H61" s="22"/>
      <c r="I61" s="22"/>
      <c r="J61" s="36"/>
      <c r="K61" s="36"/>
      <c r="L61" s="36"/>
      <c r="M61" s="22"/>
      <c r="N61" s="22"/>
      <c r="T61" s="995"/>
      <c r="W61" s="995"/>
      <c r="Z61" s="992"/>
    </row>
    <row r="62" spans="1:35">
      <c r="F62" s="22"/>
      <c r="G62" s="22"/>
      <c r="H62" s="22"/>
      <c r="I62" s="22"/>
      <c r="J62" s="36"/>
      <c r="K62" s="36"/>
      <c r="L62" s="36"/>
      <c r="M62" s="22"/>
      <c r="N62" s="22"/>
      <c r="T62" s="995"/>
      <c r="W62" s="995"/>
      <c r="Z62" s="992"/>
    </row>
    <row r="63" spans="1:35">
      <c r="F63" s="22"/>
      <c r="G63" s="22"/>
      <c r="H63" s="22"/>
      <c r="I63" s="22"/>
      <c r="J63" s="36"/>
      <c r="K63" s="36"/>
      <c r="L63" s="36"/>
      <c r="M63" s="22"/>
      <c r="N63" s="22"/>
      <c r="T63" s="995"/>
      <c r="W63" s="995"/>
      <c r="Z63" s="992"/>
    </row>
    <row r="64" spans="1:35">
      <c r="F64" s="22"/>
      <c r="G64" s="22"/>
      <c r="H64" s="22"/>
      <c r="I64" s="22"/>
      <c r="J64" s="36"/>
      <c r="K64" s="36"/>
      <c r="L64" s="36"/>
      <c r="M64" s="22"/>
      <c r="N64" s="22"/>
      <c r="T64" s="995"/>
      <c r="W64" s="995"/>
      <c r="Z64" s="992"/>
    </row>
    <row r="65" spans="6:30">
      <c r="F65" s="22"/>
      <c r="G65" s="22"/>
      <c r="H65" s="22"/>
      <c r="I65" s="22"/>
      <c r="J65" s="36"/>
      <c r="K65" s="36"/>
      <c r="L65" s="36"/>
      <c r="M65" s="22"/>
      <c r="N65" s="22"/>
      <c r="T65" s="995"/>
      <c r="W65" s="995"/>
      <c r="Z65" s="992"/>
    </row>
    <row r="66" spans="6:30">
      <c r="F66" s="22"/>
      <c r="G66" s="22"/>
      <c r="H66" s="22"/>
      <c r="I66" s="22"/>
      <c r="J66" s="36"/>
      <c r="K66" s="36"/>
      <c r="L66" s="36"/>
      <c r="M66" s="22"/>
      <c r="N66" s="22"/>
      <c r="T66" s="995"/>
      <c r="W66" s="995"/>
      <c r="Z66" s="992"/>
    </row>
    <row r="67" spans="6:30">
      <c r="F67" s="22"/>
      <c r="G67" s="22"/>
      <c r="H67" s="22"/>
      <c r="I67" s="22"/>
      <c r="J67" s="36"/>
      <c r="K67" s="36"/>
      <c r="L67" s="36"/>
      <c r="M67" s="22"/>
      <c r="N67" s="22"/>
      <c r="T67" s="995"/>
      <c r="W67" s="995"/>
      <c r="Z67" s="992"/>
    </row>
    <row r="68" spans="6:30">
      <c r="F68" s="22"/>
      <c r="G68" s="22"/>
      <c r="H68" s="22"/>
      <c r="I68" s="22"/>
      <c r="J68" s="22"/>
      <c r="K68" s="22"/>
      <c r="L68" s="22"/>
      <c r="M68" s="22"/>
      <c r="N68" s="22"/>
      <c r="T68" s="995"/>
      <c r="W68" s="995"/>
      <c r="Z68" s="992"/>
    </row>
    <row r="69" spans="6:30">
      <c r="F69" s="22"/>
      <c r="G69" s="22"/>
      <c r="H69" s="22"/>
      <c r="I69" s="22"/>
      <c r="J69" s="22"/>
      <c r="K69" s="22"/>
      <c r="L69" s="22"/>
      <c r="M69" s="22"/>
      <c r="N69" s="22"/>
      <c r="T69" s="995"/>
      <c r="W69" s="995"/>
      <c r="Z69" s="992"/>
    </row>
    <row r="70" spans="6:30">
      <c r="F70" s="22"/>
      <c r="G70" s="22"/>
      <c r="H70" s="22"/>
      <c r="I70" s="22"/>
      <c r="J70" s="22"/>
      <c r="K70" s="22"/>
      <c r="L70" s="22"/>
      <c r="M70" s="22"/>
      <c r="N70" s="22"/>
      <c r="T70" s="995"/>
      <c r="W70" s="995"/>
      <c r="Z70" s="992"/>
    </row>
    <row r="71" spans="6:30">
      <c r="F71" s="22"/>
      <c r="G71" s="22"/>
      <c r="H71" s="22"/>
      <c r="I71" s="22"/>
      <c r="J71" s="22"/>
      <c r="K71" s="22"/>
      <c r="L71" s="22"/>
      <c r="M71" s="22"/>
      <c r="N71" s="22"/>
      <c r="T71" s="995"/>
      <c r="W71" s="995"/>
      <c r="Z71" s="992"/>
    </row>
    <row r="72" spans="6:30">
      <c r="T72" s="995"/>
      <c r="W72" s="995"/>
      <c r="Z72" s="992"/>
    </row>
    <row r="73" spans="6:30">
      <c r="T73" s="995"/>
      <c r="W73" s="995"/>
      <c r="Z73" s="992"/>
    </row>
    <row r="74" spans="6:30">
      <c r="T74" s="995"/>
      <c r="W74" s="995"/>
      <c r="Z74" s="992"/>
    </row>
    <row r="75" spans="6:30">
      <c r="T75" s="995"/>
      <c r="W75" s="995"/>
      <c r="Z75" s="992"/>
    </row>
    <row r="76" spans="6:30">
      <c r="T76" s="995"/>
      <c r="W76" s="995"/>
      <c r="Z76" s="992"/>
    </row>
    <row r="77" spans="6:30">
      <c r="T77" s="995"/>
      <c r="W77" s="995"/>
      <c r="Z77" s="992"/>
    </row>
    <row r="78" spans="6:30">
      <c r="T78" s="995"/>
      <c r="W78" s="995"/>
      <c r="Z78" s="992"/>
    </row>
    <row r="79" spans="6:30">
      <c r="T79" s="995"/>
      <c r="W79" s="995"/>
      <c r="Z79" s="992"/>
    </row>
    <row r="80" spans="6:30">
      <c r="T80" s="995"/>
      <c r="W80" s="995"/>
      <c r="Z80" s="992"/>
      <c r="AD80" s="1018"/>
    </row>
    <row r="81" spans="20:30">
      <c r="T81" s="995"/>
      <c r="W81" s="995"/>
      <c r="Z81" s="992"/>
      <c r="AD81" s="1018"/>
    </row>
    <row r="82" spans="20:30">
      <c r="T82" s="995"/>
      <c r="W82" s="995"/>
      <c r="Z82" s="992"/>
      <c r="AD82" s="1018"/>
    </row>
    <row r="83" spans="20:30">
      <c r="T83" s="995"/>
      <c r="W83" s="995"/>
      <c r="Z83" s="992"/>
    </row>
    <row r="84" spans="20:30">
      <c r="W84" s="995"/>
    </row>
  </sheetData>
  <mergeCells count="43">
    <mergeCell ref="AE49:AF49"/>
    <mergeCell ref="AE50:AF50"/>
    <mergeCell ref="I8:J8"/>
    <mergeCell ref="I9:J9"/>
    <mergeCell ref="I10:J10"/>
    <mergeCell ref="K8:M8"/>
    <mergeCell ref="K9:M9"/>
    <mergeCell ref="Y49:Z49"/>
    <mergeCell ref="U49:V49"/>
    <mergeCell ref="W49:X49"/>
    <mergeCell ref="M38:O38"/>
    <mergeCell ref="C38:D38"/>
    <mergeCell ref="I7:J7"/>
    <mergeCell ref="C10:D10"/>
    <mergeCell ref="C9:D9"/>
    <mergeCell ref="C8:D8"/>
    <mergeCell ref="C18:D18"/>
    <mergeCell ref="C19:D19"/>
    <mergeCell ref="C37:D37"/>
    <mergeCell ref="C36:D36"/>
    <mergeCell ref="C35:D35"/>
    <mergeCell ref="C34:D34"/>
    <mergeCell ref="C33:D33"/>
    <mergeCell ref="C32:D32"/>
    <mergeCell ref="C26:D26"/>
    <mergeCell ref="C20:D20"/>
    <mergeCell ref="C21:D21"/>
    <mergeCell ref="G8:H8"/>
    <mergeCell ref="C22:D22"/>
    <mergeCell ref="C31:D31"/>
    <mergeCell ref="C30:D30"/>
    <mergeCell ref="C29:D29"/>
    <mergeCell ref="C28:D28"/>
    <mergeCell ref="C27:D27"/>
    <mergeCell ref="C23:D23"/>
    <mergeCell ref="C24:D24"/>
    <mergeCell ref="C25:D25"/>
    <mergeCell ref="C12:D12"/>
    <mergeCell ref="C13:D13"/>
    <mergeCell ref="C14:D14"/>
    <mergeCell ref="C15:D15"/>
    <mergeCell ref="C16:D16"/>
    <mergeCell ref="C17:D17"/>
  </mergeCells>
  <phoneticPr fontId="0" type="noConversion"/>
  <printOptions horizontalCentered="1"/>
  <pageMargins left="0.5" right="0.5" top="0.75" bottom="0.75" header="0.3" footer="0.3"/>
  <pageSetup scale="93" orientation="portrait" horizontalDpi="525" verticalDpi="525" r:id="rId1"/>
  <headerFooter alignWithMargins="0"/>
  <rowBreaks count="1" manualBreakCount="1">
    <brk id="48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zoomScaleNormal="100" zoomScaleSheetLayoutView="100" workbookViewId="0"/>
  </sheetViews>
  <sheetFormatPr defaultColWidth="9.140625" defaultRowHeight="12.75"/>
  <cols>
    <col min="1" max="1" width="7.140625" style="48" customWidth="1"/>
    <col min="2" max="2" width="7.85546875" style="48" bestFit="1" customWidth="1"/>
    <col min="3" max="3" width="10.140625" style="48" customWidth="1"/>
    <col min="4" max="4" width="4.5703125" style="48" customWidth="1"/>
    <col min="5" max="5" width="12" style="48" customWidth="1"/>
    <col min="6" max="6" width="7.7109375" style="48" customWidth="1"/>
    <col min="7" max="7" width="11.140625" style="48" customWidth="1"/>
    <col min="8" max="8" width="6.140625" style="48" customWidth="1"/>
    <col min="9" max="9" width="9" style="48" customWidth="1"/>
    <col min="10" max="10" width="5" style="48" customWidth="1"/>
    <col min="11" max="11" width="22.28515625" style="48" customWidth="1"/>
    <col min="12" max="12" width="11" style="48" customWidth="1"/>
    <col min="13" max="13" width="8.85546875" style="48" customWidth="1"/>
    <col min="14" max="14" width="12.28515625" style="48" customWidth="1"/>
    <col min="15" max="15" width="7.140625" style="48" customWidth="1"/>
    <col min="16" max="16" width="8.5703125" style="48" customWidth="1"/>
    <col min="17" max="18" width="10.85546875" style="48" customWidth="1"/>
    <col min="19" max="19" width="11.5703125" style="48" customWidth="1"/>
    <col min="20" max="20" width="18" style="48" bestFit="1" customWidth="1"/>
    <col min="21" max="21" width="18.7109375" style="48" customWidth="1"/>
    <col min="22" max="16384" width="9.140625" style="48"/>
  </cols>
  <sheetData>
    <row r="1" spans="1:21" ht="9.9499999999999993" customHeight="1"/>
    <row r="2" spans="1:21" ht="12" customHeight="1">
      <c r="A2" s="45"/>
      <c r="B2" s="45"/>
      <c r="C2" s="45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45"/>
      <c r="S2" s="45"/>
      <c r="T2" s="45"/>
      <c r="U2" s="45"/>
    </row>
    <row r="3" spans="1:21" s="7" customFormat="1" ht="12.95" customHeight="1">
      <c r="A3" s="1656" t="s">
        <v>264</v>
      </c>
      <c r="B3" s="1823"/>
      <c r="D3" s="9"/>
      <c r="E3" s="9"/>
      <c r="F3" s="9"/>
      <c r="G3" s="9"/>
      <c r="H3" s="9"/>
      <c r="I3" s="9"/>
      <c r="J3" s="9"/>
      <c r="K3" s="9"/>
      <c r="L3" s="5"/>
      <c r="M3" s="543"/>
      <c r="N3" s="543"/>
      <c r="O3" s="543"/>
      <c r="P3" s="543"/>
      <c r="Q3" s="543"/>
      <c r="R3" s="5"/>
      <c r="S3" s="5"/>
      <c r="T3" s="5"/>
      <c r="U3" s="5"/>
    </row>
    <row r="4" spans="1:21" s="94" customFormat="1" ht="17.45" customHeight="1">
      <c r="A4" s="127" t="s">
        <v>1387</v>
      </c>
      <c r="B4" s="127"/>
      <c r="C4" s="85"/>
      <c r="D4" s="85"/>
      <c r="E4" s="85"/>
      <c r="F4" s="85"/>
      <c r="G4" s="85"/>
      <c r="H4" s="85"/>
      <c r="I4" s="85"/>
      <c r="J4" s="85"/>
      <c r="K4" s="85"/>
      <c r="M4" s="5"/>
      <c r="N4" s="5"/>
      <c r="O4" s="5"/>
      <c r="P4" s="5"/>
      <c r="Q4" s="5"/>
      <c r="R4" s="5"/>
      <c r="S4" s="88"/>
      <c r="T4" s="88"/>
      <c r="U4" s="88"/>
    </row>
    <row r="5" spans="1:21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"/>
      <c r="M5" s="5"/>
      <c r="N5" s="5"/>
      <c r="O5" s="5"/>
      <c r="P5" s="5"/>
      <c r="Q5" s="5"/>
      <c r="R5" s="5"/>
      <c r="S5" s="45"/>
      <c r="T5" s="45"/>
      <c r="U5" s="45"/>
    </row>
    <row r="6" spans="1:21" s="4" customFormat="1" ht="2.25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5"/>
      <c r="M6" s="5"/>
      <c r="N6" s="5"/>
      <c r="O6" s="5"/>
      <c r="P6" s="5"/>
      <c r="Q6" s="5"/>
      <c r="R6" s="5"/>
      <c r="S6" s="2"/>
      <c r="T6" s="2"/>
      <c r="U6" s="2"/>
    </row>
    <row r="7" spans="1:21" s="4" customFormat="1" ht="12" customHeight="1">
      <c r="A7" s="108"/>
      <c r="B7" s="108"/>
      <c r="C7" s="108"/>
      <c r="D7" s="437"/>
      <c r="E7" s="437"/>
      <c r="F7" s="437"/>
      <c r="G7" s="132" t="s">
        <v>1400</v>
      </c>
      <c r="H7" s="107"/>
      <c r="I7" s="107"/>
      <c r="J7" s="107"/>
      <c r="K7" s="1820"/>
      <c r="L7" s="5"/>
      <c r="M7" s="5"/>
      <c r="N7" s="5"/>
      <c r="O7" s="5"/>
      <c r="P7" s="5"/>
      <c r="Q7" s="5"/>
      <c r="R7" s="5"/>
      <c r="S7" s="2"/>
      <c r="T7" s="2"/>
      <c r="U7" s="2"/>
    </row>
    <row r="8" spans="1:21" s="4" customFormat="1" ht="12" customHeight="1">
      <c r="A8" s="108"/>
      <c r="B8" s="108"/>
      <c r="C8" s="108"/>
      <c r="D8" s="132"/>
      <c r="E8" s="132"/>
      <c r="F8" s="132"/>
      <c r="G8" s="1830" t="s">
        <v>1401</v>
      </c>
      <c r="H8" s="132"/>
      <c r="I8" s="1919"/>
      <c r="J8" s="1919"/>
      <c r="K8" s="220"/>
      <c r="L8" s="5"/>
      <c r="M8" s="5"/>
      <c r="N8" s="5"/>
      <c r="O8" s="5"/>
      <c r="P8" s="5"/>
      <c r="Q8" s="5"/>
      <c r="R8" s="5"/>
      <c r="S8" s="2"/>
      <c r="T8" s="2"/>
      <c r="U8" s="2"/>
    </row>
    <row r="9" spans="1:21" s="4" customFormat="1" ht="12" customHeight="1">
      <c r="A9" s="108"/>
      <c r="B9" s="108"/>
      <c r="C9" s="1919" t="s">
        <v>1384</v>
      </c>
      <c r="D9" s="1919"/>
      <c r="E9" s="1919" t="s">
        <v>158</v>
      </c>
      <c r="F9" s="1919"/>
      <c r="G9" s="1830" t="s">
        <v>122</v>
      </c>
      <c r="H9" s="132"/>
      <c r="I9" s="1919" t="s">
        <v>1384</v>
      </c>
      <c r="J9" s="1919"/>
      <c r="K9" s="220" t="s">
        <v>1383</v>
      </c>
      <c r="L9" s="5"/>
      <c r="M9" s="5"/>
      <c r="N9" s="5"/>
      <c r="O9" s="5"/>
      <c r="P9" s="5"/>
      <c r="Q9" s="5"/>
      <c r="R9" s="5"/>
      <c r="S9" s="2"/>
      <c r="T9" s="2"/>
      <c r="U9" s="2"/>
    </row>
    <row r="10" spans="1:21" s="4" customFormat="1" ht="12" customHeight="1">
      <c r="A10" s="144"/>
      <c r="B10" s="144"/>
      <c r="C10" s="1919" t="s">
        <v>63</v>
      </c>
      <c r="D10" s="1919"/>
      <c r="E10" s="1919" t="s">
        <v>1385</v>
      </c>
      <c r="F10" s="1919"/>
      <c r="G10" s="1831" t="s">
        <v>1402</v>
      </c>
      <c r="H10" s="132"/>
      <c r="I10" s="1919" t="s">
        <v>187</v>
      </c>
      <c r="J10" s="1919"/>
      <c r="K10" s="220" t="s">
        <v>259</v>
      </c>
      <c r="L10" s="5"/>
      <c r="M10" s="5"/>
      <c r="N10" s="5"/>
      <c r="O10" s="5"/>
      <c r="P10" s="5"/>
      <c r="Q10" s="5"/>
      <c r="R10" s="5"/>
      <c r="S10" s="2"/>
      <c r="T10" s="2"/>
      <c r="U10" s="2"/>
    </row>
    <row r="11" spans="1:21" s="4" customFormat="1" ht="12" customHeight="1">
      <c r="A11" s="1820" t="s">
        <v>69</v>
      </c>
      <c r="B11" s="1820"/>
      <c r="C11" s="1920" t="s">
        <v>988</v>
      </c>
      <c r="D11" s="1920"/>
      <c r="E11" s="1920" t="s">
        <v>128</v>
      </c>
      <c r="F11" s="1920"/>
      <c r="G11" s="1831" t="s">
        <v>1403</v>
      </c>
      <c r="H11" s="17"/>
      <c r="I11" s="1943" t="s">
        <v>242</v>
      </c>
      <c r="J11" s="1920"/>
      <c r="K11" s="1843" t="s">
        <v>232</v>
      </c>
      <c r="L11" s="1842"/>
      <c r="M11" s="5"/>
      <c r="N11" s="5"/>
      <c r="O11" s="5"/>
      <c r="P11" s="5"/>
      <c r="Q11" s="5"/>
      <c r="R11" s="5"/>
      <c r="S11" s="2"/>
      <c r="T11" s="2"/>
      <c r="U11" s="2"/>
    </row>
    <row r="12" spans="1:21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5"/>
      <c r="M12" s="5"/>
      <c r="N12" s="5"/>
      <c r="O12" s="5"/>
      <c r="P12" s="5"/>
      <c r="Q12" s="5"/>
      <c r="R12" s="5"/>
      <c r="S12" s="45"/>
      <c r="T12" s="45"/>
      <c r="U12" s="45"/>
    </row>
    <row r="13" spans="1:21" ht="12" hidden="1" customHeight="1">
      <c r="A13" s="997">
        <v>32873</v>
      </c>
      <c r="B13" s="1820"/>
      <c r="C13" s="1913" t="s">
        <v>132</v>
      </c>
      <c r="D13" s="1092"/>
      <c r="E13" s="1241">
        <v>86.400001525878906</v>
      </c>
      <c r="F13" s="1241"/>
      <c r="G13" s="1909">
        <v>66.2</v>
      </c>
      <c r="H13" s="153"/>
      <c r="I13" s="1944" t="s">
        <v>132</v>
      </c>
      <c r="J13" s="1944"/>
      <c r="K13" s="1125" t="s">
        <v>132</v>
      </c>
      <c r="L13" s="1821"/>
      <c r="M13" s="5"/>
      <c r="N13" s="5"/>
      <c r="O13" s="5"/>
      <c r="P13" s="5"/>
      <c r="Q13" s="5"/>
      <c r="R13" s="5"/>
      <c r="S13" s="391"/>
      <c r="T13" s="545"/>
      <c r="U13" s="45"/>
    </row>
    <row r="14" spans="1:21" ht="12" hidden="1" customHeight="1">
      <c r="A14" s="997">
        <v>33238</v>
      </c>
      <c r="B14" s="1820"/>
      <c r="C14" s="1913" t="s">
        <v>132</v>
      </c>
      <c r="D14" s="57"/>
      <c r="E14" s="1241">
        <v>86.099998474121094</v>
      </c>
      <c r="F14" s="1241"/>
      <c r="G14" s="1909">
        <v>66.8</v>
      </c>
      <c r="H14" s="57"/>
      <c r="I14" s="1944" t="s">
        <v>132</v>
      </c>
      <c r="J14" s="1944"/>
      <c r="K14" s="1125" t="s">
        <v>132</v>
      </c>
      <c r="L14" s="5"/>
      <c r="M14" s="5"/>
      <c r="N14" s="5"/>
      <c r="O14" s="5"/>
      <c r="P14" s="5"/>
      <c r="Q14" s="5"/>
      <c r="R14" s="5"/>
      <c r="S14" s="546"/>
      <c r="T14" s="545"/>
      <c r="U14" s="45"/>
    </row>
    <row r="15" spans="1:21" ht="12" hidden="1" customHeight="1">
      <c r="A15" s="997">
        <v>33603</v>
      </c>
      <c r="B15" s="1820"/>
      <c r="C15" s="1913" t="s">
        <v>132</v>
      </c>
      <c r="D15" s="57"/>
      <c r="E15" s="1241">
        <v>85.900001525878906</v>
      </c>
      <c r="F15" s="1241"/>
      <c r="G15" s="1909">
        <v>66.099999999999994</v>
      </c>
      <c r="H15" s="57"/>
      <c r="I15" s="1944" t="s">
        <v>132</v>
      </c>
      <c r="J15" s="1944"/>
      <c r="K15" s="1125" t="s">
        <v>132</v>
      </c>
      <c r="L15" s="5"/>
      <c r="M15" s="5"/>
      <c r="N15" s="5"/>
      <c r="O15" s="5"/>
      <c r="P15" s="5"/>
      <c r="Q15" s="5"/>
      <c r="R15" s="5"/>
      <c r="S15" s="547"/>
      <c r="T15" s="545"/>
      <c r="U15" s="45"/>
    </row>
    <row r="16" spans="1:21" s="7" customFormat="1" ht="12" hidden="1" customHeight="1">
      <c r="A16" s="997">
        <v>33969</v>
      </c>
      <c r="B16" s="1820"/>
      <c r="C16" s="1913" t="s">
        <v>132</v>
      </c>
      <c r="D16" s="1104"/>
      <c r="E16" s="1241">
        <v>85</v>
      </c>
      <c r="F16" s="1241"/>
      <c r="G16" s="1909">
        <v>65.599999999999994</v>
      </c>
      <c r="H16" s="1097"/>
      <c r="I16" s="1944" t="s">
        <v>132</v>
      </c>
      <c r="J16" s="1944"/>
      <c r="K16" s="1125" t="s">
        <v>132</v>
      </c>
      <c r="L16" s="5"/>
      <c r="M16" s="5"/>
      <c r="N16" s="5"/>
      <c r="O16" s="5"/>
      <c r="P16" s="5"/>
      <c r="Q16" s="5"/>
      <c r="R16" s="5"/>
      <c r="S16" s="882"/>
      <c r="T16" s="549"/>
      <c r="U16" s="5"/>
    </row>
    <row r="17" spans="1:26" s="7" customFormat="1" ht="12" hidden="1" customHeight="1">
      <c r="A17" s="997">
        <v>34334</v>
      </c>
      <c r="B17" s="1820"/>
      <c r="C17" s="1913" t="s">
        <v>132</v>
      </c>
      <c r="D17" s="1104"/>
      <c r="E17" s="1241">
        <v>84.699996948242188</v>
      </c>
      <c r="F17" s="1241"/>
      <c r="G17" s="1909">
        <v>64.400000000000006</v>
      </c>
      <c r="H17" s="1097"/>
      <c r="I17" s="1944" t="s">
        <v>132</v>
      </c>
      <c r="J17" s="1944"/>
      <c r="K17" s="1125" t="s">
        <v>132</v>
      </c>
      <c r="L17" s="5"/>
      <c r="M17" s="5"/>
      <c r="N17" s="5"/>
      <c r="O17" s="5"/>
      <c r="P17" s="5"/>
      <c r="Q17" s="5"/>
      <c r="R17" s="5"/>
      <c r="S17" s="882"/>
      <c r="T17" s="549"/>
      <c r="U17" s="5"/>
      <c r="Z17" s="261"/>
    </row>
    <row r="18" spans="1:26" s="7" customFormat="1" ht="12" hidden="1" customHeight="1">
      <c r="A18" s="997">
        <v>34699</v>
      </c>
      <c r="B18" s="1820"/>
      <c r="C18" s="1913" t="s">
        <v>132</v>
      </c>
      <c r="D18" s="1104"/>
      <c r="E18" s="1241">
        <v>84.800003051757813</v>
      </c>
      <c r="F18" s="1241"/>
      <c r="G18" s="1909">
        <v>62.9</v>
      </c>
      <c r="H18" s="1097"/>
      <c r="I18" s="1944" t="s">
        <v>132</v>
      </c>
      <c r="J18" s="1944"/>
      <c r="K18" s="1125" t="s">
        <v>132</v>
      </c>
      <c r="L18" s="5"/>
      <c r="M18" s="5"/>
      <c r="N18" s="5"/>
      <c r="O18" s="5"/>
      <c r="P18" s="5"/>
      <c r="Q18" s="5"/>
      <c r="R18" s="5"/>
      <c r="S18" s="882"/>
      <c r="T18" s="549"/>
      <c r="U18" s="5"/>
      <c r="Z18" s="261"/>
    </row>
    <row r="19" spans="1:26" s="7" customFormat="1" ht="12" customHeight="1">
      <c r="A19" s="997">
        <v>35064</v>
      </c>
      <c r="B19" s="1820"/>
      <c r="C19" s="1900">
        <v>18.697207944852003</v>
      </c>
      <c r="D19" s="1104"/>
      <c r="E19" s="1241">
        <v>84.599998474121094</v>
      </c>
      <c r="F19" s="1241"/>
      <c r="G19" s="1834">
        <v>62.8</v>
      </c>
      <c r="H19" s="1097"/>
      <c r="I19" s="1827">
        <v>2539.4051790814046</v>
      </c>
      <c r="J19" s="1241"/>
      <c r="K19" s="1878">
        <v>13.581734698418391</v>
      </c>
      <c r="L19" s="5"/>
      <c r="M19" s="5"/>
      <c r="N19" s="5"/>
      <c r="O19" s="5"/>
      <c r="P19" s="5"/>
      <c r="Q19" s="5"/>
      <c r="R19" s="5"/>
      <c r="S19" s="882"/>
      <c r="T19" s="549"/>
      <c r="U19" s="5"/>
      <c r="Z19" s="261"/>
    </row>
    <row r="20" spans="1:26" s="7" customFormat="1" ht="12" customHeight="1">
      <c r="A20" s="997">
        <v>35430</v>
      </c>
      <c r="B20" s="1820"/>
      <c r="C20" s="1900">
        <v>19.096930150511643</v>
      </c>
      <c r="D20" s="1104"/>
      <c r="E20" s="1241">
        <v>84.400001525878906</v>
      </c>
      <c r="F20" s="1241"/>
      <c r="G20" s="1834">
        <v>61.5</v>
      </c>
      <c r="H20" s="1097"/>
      <c r="I20" s="1827">
        <v>2515.7309265546846</v>
      </c>
      <c r="J20" s="1241"/>
      <c r="K20" s="1878">
        <v>13.173483417109757</v>
      </c>
      <c r="L20" s="5"/>
      <c r="M20" s="5"/>
      <c r="N20" s="5"/>
      <c r="O20" s="5"/>
      <c r="P20" s="5"/>
      <c r="Q20" s="5"/>
      <c r="R20" s="5"/>
      <c r="S20" s="882"/>
      <c r="T20" s="549"/>
      <c r="U20" s="5"/>
      <c r="Z20" s="261"/>
    </row>
    <row r="21" spans="1:26" s="7" customFormat="1" ht="12" customHeight="1">
      <c r="A21" s="997">
        <v>35795</v>
      </c>
      <c r="B21" s="1820"/>
      <c r="C21" s="1900">
        <v>21.186551310808085</v>
      </c>
      <c r="D21" s="1097"/>
      <c r="E21" s="1241">
        <v>83.900001525878906</v>
      </c>
      <c r="F21" s="1241"/>
      <c r="G21" s="1834">
        <v>61.9</v>
      </c>
      <c r="H21" s="1097"/>
      <c r="I21" s="1827">
        <v>2833.5100921372323</v>
      </c>
      <c r="J21" s="1241"/>
      <c r="K21" s="1878">
        <v>13.37409779708578</v>
      </c>
      <c r="L21" s="5"/>
      <c r="M21" s="5"/>
      <c r="N21" s="5"/>
      <c r="O21" s="5"/>
      <c r="P21" s="5"/>
      <c r="Q21" s="5"/>
      <c r="R21" s="5"/>
      <c r="S21" s="882"/>
      <c r="T21" s="549"/>
      <c r="U21" s="5"/>
    </row>
    <row r="22" spans="1:26" s="7" customFormat="1" ht="12" customHeight="1">
      <c r="A22" s="997">
        <v>36160</v>
      </c>
      <c r="B22" s="1820"/>
      <c r="C22" s="1900">
        <v>20.865489576415442</v>
      </c>
      <c r="D22" s="1100"/>
      <c r="E22" s="1241">
        <v>83.699996948242187</v>
      </c>
      <c r="F22" s="1241"/>
      <c r="G22" s="1834">
        <v>62.6</v>
      </c>
      <c r="H22" s="1097"/>
      <c r="I22" s="1827">
        <v>2829.8432558653863</v>
      </c>
      <c r="J22" s="1241"/>
      <c r="K22" s="1878">
        <v>13.562314200688578</v>
      </c>
      <c r="L22" s="5"/>
      <c r="M22" s="5"/>
      <c r="N22" s="5"/>
      <c r="O22" s="5"/>
      <c r="P22" s="5"/>
      <c r="Q22" s="5"/>
      <c r="R22" s="5"/>
      <c r="S22" s="882"/>
      <c r="T22" s="549"/>
      <c r="U22" s="5"/>
    </row>
    <row r="23" spans="1:26" s="7" customFormat="1" ht="12" customHeight="1">
      <c r="A23" s="997">
        <v>36525</v>
      </c>
      <c r="B23" s="1820"/>
      <c r="C23" s="1900">
        <v>19.738947368421044</v>
      </c>
      <c r="D23" s="1100"/>
      <c r="E23" s="1241">
        <v>86.379589576271499</v>
      </c>
      <c r="F23" s="1241"/>
      <c r="G23" s="1834">
        <v>63.4</v>
      </c>
      <c r="H23" s="1097"/>
      <c r="I23" s="1827">
        <v>3033.5703521185987</v>
      </c>
      <c r="J23" s="1241"/>
      <c r="K23" s="1878">
        <v>15.368450482682752</v>
      </c>
      <c r="L23" s="5"/>
      <c r="M23" s="5"/>
      <c r="N23" s="5"/>
      <c r="O23" s="5"/>
      <c r="P23" s="5"/>
      <c r="Q23" s="5"/>
      <c r="R23" s="5"/>
      <c r="S23" s="882"/>
      <c r="T23" s="549"/>
      <c r="U23" s="5"/>
    </row>
    <row r="24" spans="1:26" s="7" customFormat="1" ht="12" customHeight="1">
      <c r="A24" s="997">
        <v>36891</v>
      </c>
      <c r="B24" s="1820"/>
      <c r="C24" s="1900">
        <v>20.174134933542703</v>
      </c>
      <c r="D24" s="1100"/>
      <c r="E24" s="1241">
        <v>86.911076499212697</v>
      </c>
      <c r="F24" s="1241"/>
      <c r="G24" s="1834">
        <v>63.9</v>
      </c>
      <c r="H24" s="1097"/>
      <c r="I24" s="1827">
        <v>3130.6098810434505</v>
      </c>
      <c r="J24" s="1241"/>
      <c r="K24" s="1878">
        <v>15.517938644488366</v>
      </c>
      <c r="L24" s="5"/>
      <c r="M24" s="5"/>
      <c r="N24" s="5"/>
      <c r="O24" s="5"/>
      <c r="P24" s="5"/>
      <c r="Q24" s="5"/>
      <c r="R24" s="5"/>
      <c r="S24" s="882"/>
      <c r="T24" s="549"/>
      <c r="U24" s="5"/>
    </row>
    <row r="25" spans="1:26" s="7" customFormat="1" ht="12" customHeight="1">
      <c r="A25" s="997">
        <v>37256</v>
      </c>
      <c r="B25" s="1820"/>
      <c r="C25" s="1900">
        <v>19.956511234597741</v>
      </c>
      <c r="D25" s="1100"/>
      <c r="E25" s="1241">
        <v>86.520467643757101</v>
      </c>
      <c r="F25" s="1241"/>
      <c r="G25" s="1834">
        <v>64.5</v>
      </c>
      <c r="H25" s="1097"/>
      <c r="I25" s="1827">
        <v>2893.7034131761093</v>
      </c>
      <c r="J25" s="1241"/>
      <c r="K25" s="1878">
        <v>14.500046521956309</v>
      </c>
      <c r="L25" s="5"/>
      <c r="M25" s="5"/>
      <c r="N25" s="5"/>
      <c r="O25" s="5"/>
      <c r="P25" s="5"/>
      <c r="Q25" s="5"/>
      <c r="R25" s="5"/>
      <c r="S25" s="882"/>
      <c r="T25" s="549"/>
      <c r="U25" s="5"/>
    </row>
    <row r="26" spans="1:26" s="7" customFormat="1" ht="12" customHeight="1">
      <c r="A26" s="997">
        <v>37621</v>
      </c>
      <c r="B26" s="1820"/>
      <c r="C26" s="1900">
        <v>23.081332902826198</v>
      </c>
      <c r="D26" s="1100"/>
      <c r="E26" s="1241">
        <v>86.089097655478398</v>
      </c>
      <c r="F26" s="1241"/>
      <c r="G26" s="1834">
        <v>65.7</v>
      </c>
      <c r="H26" s="1097"/>
      <c r="I26" s="1827">
        <v>2867.6779117880583</v>
      </c>
      <c r="J26" s="1241"/>
      <c r="K26" s="1878">
        <v>12.424230107772177</v>
      </c>
      <c r="L26" s="5"/>
      <c r="M26" s="5"/>
      <c r="N26" s="5"/>
      <c r="O26" s="5"/>
      <c r="P26" s="5"/>
      <c r="Q26" s="5"/>
      <c r="R26" s="5"/>
      <c r="S26" s="882"/>
      <c r="T26" s="549"/>
      <c r="U26" s="5"/>
    </row>
    <row r="27" spans="1:26" s="7" customFormat="1" ht="12" customHeight="1">
      <c r="A27" s="997">
        <v>37986</v>
      </c>
      <c r="B27" s="1822"/>
      <c r="C27" s="1900">
        <v>23.211779188182444</v>
      </c>
      <c r="D27" s="1101"/>
      <c r="E27" s="1241">
        <v>85.448636838315494</v>
      </c>
      <c r="F27" s="1241"/>
      <c r="G27" s="1834">
        <v>66.2</v>
      </c>
      <c r="H27" s="879"/>
      <c r="I27" s="1827">
        <v>2829.5851678389417</v>
      </c>
      <c r="J27" s="1241"/>
      <c r="K27" s="1878">
        <v>12.190298489826825</v>
      </c>
      <c r="L27" s="5"/>
      <c r="M27" s="5"/>
      <c r="N27" s="5"/>
      <c r="O27" s="5"/>
      <c r="P27" s="5"/>
      <c r="Q27" s="5"/>
      <c r="R27" s="5"/>
      <c r="S27" s="882"/>
      <c r="U27" s="549"/>
      <c r="X27" s="261"/>
    </row>
    <row r="28" spans="1:26" s="7" customFormat="1" ht="12" customHeight="1">
      <c r="A28" s="997">
        <v>38352</v>
      </c>
      <c r="B28" s="1822"/>
      <c r="C28" s="1900">
        <v>22.500339187457609</v>
      </c>
      <c r="D28" s="1101"/>
      <c r="E28" s="1241">
        <v>85.660333807016997</v>
      </c>
      <c r="F28" s="1241"/>
      <c r="G28" s="1834">
        <v>66.900000000000006</v>
      </c>
      <c r="H28" s="879"/>
      <c r="I28" s="1827">
        <v>3059.8297856971662</v>
      </c>
      <c r="J28" s="1241"/>
      <c r="K28" s="1878">
        <v>13.599038486507842</v>
      </c>
      <c r="L28" s="5"/>
      <c r="M28" s="5"/>
      <c r="N28" s="5"/>
      <c r="O28" s="5"/>
      <c r="P28" s="5"/>
      <c r="Q28" s="5"/>
      <c r="R28" s="5"/>
      <c r="S28" s="882"/>
      <c r="T28" s="549"/>
      <c r="U28" s="5"/>
    </row>
    <row r="29" spans="1:26" s="7" customFormat="1" ht="12" customHeight="1">
      <c r="A29" s="997">
        <v>38717</v>
      </c>
      <c r="B29" s="1822"/>
      <c r="C29" s="1900">
        <v>22.779730448019542</v>
      </c>
      <c r="D29" s="1101"/>
      <c r="E29" s="1241">
        <v>85.354020588749904</v>
      </c>
      <c r="F29" s="1241"/>
      <c r="G29" s="1834">
        <v>67.400000000000006</v>
      </c>
      <c r="H29" s="879"/>
      <c r="I29" s="1827">
        <v>2934.1513361317311</v>
      </c>
      <c r="J29" s="1241"/>
      <c r="K29" s="1878">
        <v>12.880535802770329</v>
      </c>
      <c r="L29" s="5"/>
      <c r="M29" s="5"/>
      <c r="N29" s="5"/>
      <c r="O29" s="5"/>
      <c r="P29" s="5"/>
      <c r="Q29" s="5"/>
      <c r="R29" s="5"/>
      <c r="S29" s="882"/>
      <c r="T29" s="549"/>
      <c r="U29" s="45"/>
    </row>
    <row r="30" spans="1:26" s="7" customFormat="1" ht="12" customHeight="1">
      <c r="A30" s="997">
        <v>39082</v>
      </c>
      <c r="B30" s="1822"/>
      <c r="C30" s="1900">
        <v>25.47847104567742</v>
      </c>
      <c r="D30" s="1101"/>
      <c r="E30" s="1241">
        <v>84.767287377744793</v>
      </c>
      <c r="F30" s="1241"/>
      <c r="G30" s="1834">
        <v>67.099999999999994</v>
      </c>
      <c r="H30" s="879"/>
      <c r="I30" s="1827">
        <v>2473.4866367583659</v>
      </c>
      <c r="J30" s="1241"/>
      <c r="K30" s="1878">
        <v>9.7081439161868719</v>
      </c>
      <c r="L30" s="5"/>
      <c r="M30" s="5"/>
      <c r="N30" s="5"/>
      <c r="O30" s="5"/>
      <c r="P30" s="5"/>
      <c r="Q30" s="5"/>
      <c r="R30" s="5"/>
      <c r="S30" s="882"/>
      <c r="T30" s="549"/>
      <c r="U30" s="45"/>
    </row>
    <row r="31" spans="1:26" s="7" customFormat="1" ht="12" customHeight="1">
      <c r="A31" s="997">
        <v>39447</v>
      </c>
      <c r="B31" s="1822"/>
      <c r="C31" s="1900">
        <v>27.028535287771135</v>
      </c>
      <c r="D31" s="1101"/>
      <c r="E31" s="1241">
        <v>85.259999110137798</v>
      </c>
      <c r="F31" s="1241"/>
      <c r="G31" s="1834">
        <v>66.599999999999994</v>
      </c>
      <c r="H31" s="879"/>
      <c r="I31" s="1827">
        <v>2311.5981148607589</v>
      </c>
      <c r="J31" s="1241"/>
      <c r="K31" s="1878">
        <v>8.5524357507697601</v>
      </c>
      <c r="L31" s="5"/>
      <c r="M31" s="5"/>
      <c r="N31" s="5"/>
      <c r="O31" s="5"/>
      <c r="P31" s="5"/>
      <c r="Q31" s="5"/>
      <c r="R31" s="5"/>
      <c r="S31" s="882"/>
      <c r="T31" s="549"/>
      <c r="U31" s="45"/>
      <c r="V31" s="552"/>
    </row>
    <row r="32" spans="1:26" s="7" customFormat="1" ht="12" customHeight="1">
      <c r="A32" s="997">
        <v>39813</v>
      </c>
      <c r="B32" s="1822"/>
      <c r="C32" s="1900">
        <v>27.993169263989163</v>
      </c>
      <c r="D32" s="1101"/>
      <c r="E32" s="1241">
        <v>85.1466152347041</v>
      </c>
      <c r="F32" s="1241"/>
      <c r="G32" s="1834">
        <v>66.400000000000006</v>
      </c>
      <c r="H32" s="879"/>
      <c r="I32" s="1827">
        <v>2007.5522494507677</v>
      </c>
      <c r="J32" s="1241"/>
      <c r="K32" s="1878">
        <v>7.1715790038583211</v>
      </c>
      <c r="L32" s="5"/>
      <c r="M32" s="5"/>
      <c r="N32" s="5"/>
      <c r="O32" s="5"/>
      <c r="P32" s="5"/>
      <c r="Q32" s="5"/>
      <c r="R32" s="5"/>
      <c r="S32" s="882"/>
      <c r="T32" s="549"/>
      <c r="U32" s="45"/>
      <c r="V32" s="552"/>
    </row>
    <row r="33" spans="1:22" s="7" customFormat="1" ht="12" customHeight="1">
      <c r="A33" s="997">
        <v>40178</v>
      </c>
      <c r="B33" s="1822"/>
      <c r="C33" s="1900">
        <v>27.778000000000006</v>
      </c>
      <c r="D33" s="1101"/>
      <c r="E33" s="1241">
        <v>83.901395545539799</v>
      </c>
      <c r="F33" s="1241"/>
      <c r="G33" s="1834">
        <v>65.5</v>
      </c>
      <c r="H33" s="879"/>
      <c r="I33" s="1827">
        <v>1357.4126289449434</v>
      </c>
      <c r="J33" s="1241"/>
      <c r="K33" s="1878">
        <v>4.8866463710308272</v>
      </c>
      <c r="L33" s="5"/>
      <c r="M33" s="5"/>
      <c r="N33" s="5"/>
      <c r="O33" s="374"/>
      <c r="P33" s="1739"/>
      <c r="Q33" s="5"/>
      <c r="R33" s="5"/>
      <c r="S33" s="882"/>
      <c r="T33" s="549"/>
      <c r="U33" s="45"/>
      <c r="V33" s="552"/>
    </row>
    <row r="34" spans="1:22" s="7" customFormat="1" ht="12" customHeight="1">
      <c r="A34" s="997">
        <v>40543</v>
      </c>
      <c r="B34" s="1822"/>
      <c r="C34" s="1900">
        <v>25.410316529894491</v>
      </c>
      <c r="D34" s="1101"/>
      <c r="E34" s="1241">
        <v>83.705764402</v>
      </c>
      <c r="F34" s="1241"/>
      <c r="G34" s="1834">
        <v>64.599999999999994</v>
      </c>
      <c r="H34" s="879"/>
      <c r="I34" s="1827">
        <v>1166.2723677101826</v>
      </c>
      <c r="J34" s="1241"/>
      <c r="K34" s="1878">
        <v>4.5897593063750204</v>
      </c>
      <c r="L34" s="5"/>
      <c r="M34" s="5"/>
      <c r="N34" s="5"/>
      <c r="O34" s="5"/>
      <c r="P34" s="5"/>
      <c r="Q34" s="5"/>
      <c r="R34" s="5"/>
      <c r="S34" s="882"/>
      <c r="T34" s="549"/>
      <c r="U34" s="45"/>
      <c r="V34" s="552"/>
    </row>
    <row r="35" spans="1:22" s="7" customFormat="1" ht="12" customHeight="1">
      <c r="A35" s="997">
        <v>40908</v>
      </c>
      <c r="B35" s="1822"/>
      <c r="C35" s="1900">
        <v>24.383011759451826</v>
      </c>
      <c r="D35" s="1101"/>
      <c r="E35" s="1241">
        <v>84.258687434999999</v>
      </c>
      <c r="F35" s="1241"/>
      <c r="G35" s="1834">
        <v>64.400000000000006</v>
      </c>
      <c r="H35" s="879"/>
      <c r="I35" s="1827">
        <v>1365.9217056202806</v>
      </c>
      <c r="J35" s="1241"/>
      <c r="K35" s="1878">
        <v>4.9815409923299763</v>
      </c>
      <c r="L35" s="5"/>
      <c r="M35" s="5"/>
      <c r="N35" s="5"/>
      <c r="O35" s="5"/>
      <c r="P35" s="5"/>
      <c r="Q35" s="5"/>
      <c r="R35" s="5"/>
      <c r="S35" s="882"/>
      <c r="T35" s="549"/>
      <c r="U35" s="45"/>
      <c r="V35" s="552"/>
    </row>
    <row r="36" spans="1:22" s="7" customFormat="1" ht="12" customHeight="1">
      <c r="A36" s="997">
        <v>41274</v>
      </c>
      <c r="B36" s="1822"/>
      <c r="C36" s="1900">
        <v>25.675925355669147</v>
      </c>
      <c r="D36" s="1101"/>
      <c r="E36" s="1241">
        <v>84.587529881999998</v>
      </c>
      <c r="F36" s="1241"/>
      <c r="G36" s="1834">
        <v>63.4</v>
      </c>
      <c r="H36" s="879"/>
      <c r="I36" s="1827">
        <v>1366.2950655777313</v>
      </c>
      <c r="J36" s="1241"/>
      <c r="K36" s="1878">
        <v>5.310784213960452</v>
      </c>
      <c r="L36" s="5"/>
      <c r="M36" s="5"/>
      <c r="N36" s="5"/>
      <c r="O36" s="5"/>
      <c r="P36" s="5"/>
      <c r="Q36" s="5"/>
      <c r="R36" s="5"/>
      <c r="S36" s="882"/>
      <c r="T36" s="545"/>
      <c r="U36" s="45"/>
      <c r="V36" s="552"/>
    </row>
    <row r="37" spans="1:22" s="7" customFormat="1" ht="12" customHeight="1">
      <c r="A37" s="997">
        <v>41639</v>
      </c>
      <c r="B37" s="1822"/>
      <c r="C37" s="1900">
        <v>22.761690191729684</v>
      </c>
      <c r="D37" s="1101"/>
      <c r="E37" s="1241">
        <v>86.6</v>
      </c>
      <c r="F37" s="1241"/>
      <c r="G37" s="1834">
        <v>62.9</v>
      </c>
      <c r="H37" s="879"/>
      <c r="I37" s="1827">
        <v>1309.866897437596</v>
      </c>
      <c r="J37" s="1241"/>
      <c r="K37" s="1878">
        <v>5.762617644350323</v>
      </c>
      <c r="L37" s="5"/>
      <c r="M37" s="5"/>
      <c r="N37" s="5"/>
      <c r="O37" s="5"/>
      <c r="P37" s="5"/>
      <c r="Q37" s="5"/>
      <c r="R37" s="5"/>
      <c r="S37" s="882"/>
      <c r="T37" s="545"/>
      <c r="U37" s="45"/>
      <c r="V37" s="552"/>
    </row>
    <row r="38" spans="1:22" s="7" customFormat="1" ht="12" customHeight="1">
      <c r="A38" s="997">
        <v>42004</v>
      </c>
      <c r="B38" s="1822"/>
      <c r="C38" s="1900">
        <v>21.039765351146094</v>
      </c>
      <c r="D38" s="1101"/>
      <c r="E38" s="1241">
        <v>89.6</v>
      </c>
      <c r="F38" s="1241"/>
      <c r="G38" s="1834" t="s">
        <v>144</v>
      </c>
      <c r="H38" s="879"/>
      <c r="I38" s="1827">
        <v>1434.7197318061098</v>
      </c>
      <c r="J38" s="1241"/>
      <c r="K38" s="1878">
        <v>6.8113087912948611</v>
      </c>
      <c r="L38" s="5"/>
      <c r="M38" s="5"/>
      <c r="N38" s="5"/>
      <c r="O38" s="5"/>
      <c r="P38" s="5"/>
      <c r="Q38" s="5"/>
      <c r="R38" s="5"/>
      <c r="S38" s="882"/>
      <c r="T38" s="545"/>
      <c r="U38" s="45"/>
      <c r="V38" s="552"/>
    </row>
    <row r="39" spans="1:22" s="7" customFormat="1" ht="12" customHeight="1">
      <c r="A39" s="997">
        <v>42369</v>
      </c>
      <c r="B39" s="1840"/>
      <c r="C39" s="1900">
        <v>23.592769910949755</v>
      </c>
      <c r="D39" s="1101"/>
      <c r="E39" s="1944">
        <v>90.9</v>
      </c>
      <c r="F39" s="1944"/>
      <c r="G39" s="1839" t="s">
        <v>144</v>
      </c>
      <c r="H39" s="879"/>
      <c r="I39" s="1827">
        <v>1300.5449500210968</v>
      </c>
      <c r="J39" s="1241"/>
      <c r="K39" s="1878">
        <v>6.5979716468898513</v>
      </c>
      <c r="L39" s="5"/>
      <c r="M39" s="5"/>
      <c r="N39" s="5"/>
      <c r="O39" s="5"/>
      <c r="P39" s="5"/>
      <c r="Q39" s="5"/>
      <c r="R39" s="5"/>
      <c r="S39" s="882"/>
      <c r="T39" s="545"/>
      <c r="U39" s="45"/>
      <c r="V39" s="552"/>
    </row>
    <row r="40" spans="1:22" ht="0.75" customHeight="1">
      <c r="A40" s="50"/>
      <c r="B40" s="50"/>
      <c r="C40" s="50">
        <v>0</v>
      </c>
      <c r="D40" s="50"/>
      <c r="E40" s="50"/>
      <c r="F40" s="50"/>
      <c r="G40" s="50">
        <v>0</v>
      </c>
      <c r="H40" s="50"/>
      <c r="I40" s="50"/>
      <c r="J40" s="50"/>
      <c r="K40" s="50"/>
      <c r="L40" s="5"/>
      <c r="M40" s="5"/>
      <c r="N40" s="5"/>
      <c r="O40" s="5"/>
      <c r="P40" s="5"/>
      <c r="Q40" s="5"/>
      <c r="R40" s="5"/>
      <c r="S40" s="548"/>
      <c r="T40" s="45"/>
      <c r="U40" s="45"/>
    </row>
    <row r="41" spans="1:22" s="140" customFormat="1" ht="0.75" customHeight="1">
      <c r="A41" s="959"/>
      <c r="B41" s="959"/>
      <c r="C41" s="959"/>
      <c r="D41" s="958"/>
      <c r="E41" s="958"/>
      <c r="F41" s="958"/>
      <c r="G41" s="958"/>
      <c r="H41" s="958"/>
      <c r="I41" s="958"/>
      <c r="J41" s="958"/>
      <c r="K41" s="958"/>
      <c r="L41" s="5"/>
      <c r="M41" s="5"/>
      <c r="N41" s="5"/>
      <c r="O41" s="5"/>
      <c r="P41" s="5"/>
      <c r="Q41" s="5"/>
      <c r="R41" s="5"/>
      <c r="S41" s="45"/>
      <c r="T41" s="45"/>
      <c r="U41" s="45"/>
    </row>
    <row r="42" spans="1:22" s="140" customFormat="1" ht="8.25" customHeight="1">
      <c r="A42" s="1465" t="s">
        <v>1390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5"/>
      <c r="M42" s="5"/>
      <c r="N42" s="5"/>
      <c r="O42" s="5"/>
      <c r="P42" s="5"/>
      <c r="Q42" s="5"/>
      <c r="R42" s="5"/>
      <c r="S42" s="45"/>
      <c r="T42" s="45"/>
      <c r="U42" s="45"/>
    </row>
    <row r="43" spans="1:22" ht="0.75" customHeight="1">
      <c r="A43" s="1670"/>
      <c r="B43" s="1670"/>
      <c r="C43" s="1670"/>
      <c r="D43" s="1620"/>
      <c r="E43" s="1620"/>
      <c r="F43" s="1620"/>
      <c r="G43" s="1620"/>
      <c r="H43" s="1620"/>
      <c r="I43" s="1620"/>
      <c r="J43" s="1620"/>
      <c r="K43" s="1620"/>
      <c r="L43" s="5"/>
      <c r="M43" s="5"/>
      <c r="N43" s="5"/>
      <c r="O43" s="5"/>
      <c r="P43" s="5"/>
      <c r="Q43" s="5"/>
      <c r="R43" s="5"/>
      <c r="S43" s="45"/>
      <c r="T43" s="45"/>
      <c r="U43" s="45"/>
    </row>
    <row r="44" spans="1:22" ht="12" customHeight="1">
      <c r="L44" s="5"/>
      <c r="M44" s="5"/>
      <c r="N44" s="5"/>
      <c r="O44" s="5"/>
      <c r="P44" s="5"/>
      <c r="Q44" s="5"/>
      <c r="R44" s="5"/>
      <c r="S44" s="45"/>
    </row>
    <row r="45" spans="1:22">
      <c r="A45" s="54"/>
      <c r="B45" s="54"/>
      <c r="C45" s="54"/>
      <c r="D45" s="897"/>
      <c r="E45" s="897"/>
      <c r="F45" s="897"/>
      <c r="G45" s="45"/>
      <c r="H45" s="45"/>
      <c r="I45" s="45"/>
      <c r="J45" s="45"/>
      <c r="K45" s="45"/>
      <c r="L45" s="45"/>
      <c r="M45" s="45"/>
      <c r="N45" s="45"/>
      <c r="O45" s="45"/>
      <c r="R45" s="45"/>
      <c r="U45" s="45"/>
    </row>
    <row r="61" spans="1:21" s="975" customFormat="1" ht="18" customHeight="1">
      <c r="A61" s="972"/>
      <c r="B61" s="973"/>
      <c r="C61" s="973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4"/>
      <c r="P61" s="974"/>
      <c r="Q61" s="974"/>
      <c r="R61" s="974"/>
      <c r="S61" s="974"/>
      <c r="T61" s="974"/>
    </row>
    <row r="62" spans="1:21" s="975" customFormat="1" ht="18" customHeight="1">
      <c r="A62" s="972"/>
      <c r="B62" s="973"/>
      <c r="C62" s="973"/>
      <c r="D62" s="973"/>
      <c r="E62" s="973"/>
      <c r="F62" s="973"/>
      <c r="G62" s="973"/>
      <c r="H62" s="973"/>
      <c r="I62" s="973"/>
      <c r="J62" s="973"/>
      <c r="K62" s="973"/>
      <c r="L62" s="973"/>
      <c r="M62" s="973"/>
      <c r="N62" s="973"/>
      <c r="O62" s="974"/>
      <c r="P62" s="974"/>
      <c r="Q62" s="974"/>
      <c r="R62" s="974"/>
      <c r="S62" s="974"/>
      <c r="T62" s="974"/>
    </row>
    <row r="63" spans="1:21">
      <c r="A63" s="45"/>
      <c r="B63" s="45"/>
      <c r="C63" s="45"/>
      <c r="D63" s="45"/>
      <c r="E63" s="45"/>
      <c r="F63" s="45"/>
      <c r="G63" s="897"/>
      <c r="H63" s="897"/>
      <c r="I63" s="897"/>
      <c r="J63" s="897"/>
      <c r="K63" s="897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>
      <c r="A64" s="883"/>
    </row>
    <row r="73" ht="2.25" customHeight="1"/>
  </sheetData>
  <mergeCells count="17">
    <mergeCell ref="C11:D11"/>
    <mergeCell ref="E11:F11"/>
    <mergeCell ref="I10:J10"/>
    <mergeCell ref="I11:J11"/>
    <mergeCell ref="I13:J13"/>
    <mergeCell ref="C9:D9"/>
    <mergeCell ref="E9:F9"/>
    <mergeCell ref="C10:D10"/>
    <mergeCell ref="E10:F10"/>
    <mergeCell ref="I9:J9"/>
    <mergeCell ref="I14:J14"/>
    <mergeCell ref="I15:J15"/>
    <mergeCell ref="I16:J16"/>
    <mergeCell ref="E39:F39"/>
    <mergeCell ref="I8:J8"/>
    <mergeCell ref="I17:J17"/>
    <mergeCell ref="I18:J18"/>
  </mergeCells>
  <pageMargins left="0.75" right="0.75" top="1" bottom="1" header="0.5" footer="0.5"/>
  <pageSetup scale="53" orientation="portrait" r:id="rId1"/>
  <headerFooter alignWithMargins="0"/>
  <colBreaks count="1" manualBreakCount="1">
    <brk id="11" min="1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M84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3.85546875" style="48" bestFit="1" customWidth="1"/>
    <col min="3" max="3" width="8.28515625" style="48" customWidth="1"/>
    <col min="4" max="4" width="4.85546875" style="48" customWidth="1"/>
    <col min="5" max="5" width="8.5703125" style="48" customWidth="1"/>
    <col min="6" max="6" width="3" style="48" customWidth="1"/>
    <col min="7" max="7" width="9.28515625" style="48" customWidth="1"/>
    <col min="8" max="8" width="5.28515625" style="48" customWidth="1"/>
    <col min="9" max="9" width="10.28515625" style="48" customWidth="1"/>
    <col min="10" max="10" width="4.42578125" style="48" customWidth="1"/>
    <col min="11" max="11" width="7.5703125" style="48" customWidth="1"/>
    <col min="12" max="12" width="3.7109375" style="48" customWidth="1"/>
    <col min="13" max="13" width="9.28515625" style="48" customWidth="1"/>
    <col min="14" max="14" width="4" style="48" customWidth="1"/>
    <col min="15" max="15" width="10" style="48" customWidth="1"/>
    <col min="16" max="16" width="4.140625" style="48" customWidth="1"/>
    <col min="17" max="17" width="9" style="48" customWidth="1"/>
    <col min="18" max="18" width="9.140625" style="48"/>
    <col min="19" max="19" width="10.85546875" style="48" bestFit="1" customWidth="1"/>
    <col min="20" max="20" width="9.140625" style="48"/>
    <col min="21" max="21" width="13.42578125" style="48" customWidth="1"/>
    <col min="22" max="22" width="16.5703125" style="48" customWidth="1"/>
    <col min="23" max="16384" width="9.140625" style="48"/>
  </cols>
  <sheetData>
    <row r="1" spans="1:19" ht="9.9499999999999993" customHeight="1"/>
    <row r="2" spans="1:19" ht="12" customHeight="1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s="7" customFormat="1" ht="12.95" customHeight="1">
      <c r="A3" s="1656" t="s">
        <v>272</v>
      </c>
      <c r="B3" s="122"/>
      <c r="C3" s="122"/>
      <c r="D3" s="9"/>
      <c r="E3" s="9"/>
      <c r="F3" s="9"/>
      <c r="G3" s="9"/>
      <c r="H3" s="9"/>
      <c r="I3" s="9"/>
      <c r="J3" s="5"/>
      <c r="K3" s="5"/>
      <c r="L3" s="5"/>
      <c r="M3" s="5"/>
      <c r="N3" s="543"/>
      <c r="O3" s="543"/>
      <c r="P3" s="5"/>
    </row>
    <row r="4" spans="1:19" s="94" customFormat="1" ht="17.45" customHeight="1">
      <c r="A4" s="127" t="s">
        <v>261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9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</row>
    <row r="6" spans="1:19" s="4" customFormat="1" ht="12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108"/>
    </row>
    <row r="7" spans="1:19" s="4" customFormat="1" ht="12" customHeight="1">
      <c r="A7" s="108"/>
      <c r="B7" s="108"/>
      <c r="C7" s="107"/>
      <c r="D7" s="132"/>
      <c r="E7" s="132"/>
      <c r="F7" s="106"/>
      <c r="G7" s="107" t="s">
        <v>253</v>
      </c>
      <c r="H7" s="107"/>
      <c r="I7" s="107" t="s">
        <v>262</v>
      </c>
      <c r="J7" s="107"/>
      <c r="K7" s="1919" t="s">
        <v>151</v>
      </c>
      <c r="L7" s="1919"/>
      <c r="M7" s="107"/>
      <c r="N7" s="107"/>
      <c r="O7" s="107"/>
      <c r="P7" s="108"/>
    </row>
    <row r="8" spans="1:19" s="4" customFormat="1" ht="12" customHeight="1">
      <c r="A8" s="108"/>
      <c r="B8" s="108"/>
      <c r="C8" s="107" t="s">
        <v>151</v>
      </c>
      <c r="D8" s="107"/>
      <c r="E8" s="107" t="s">
        <v>263</v>
      </c>
      <c r="F8" s="107"/>
      <c r="G8" s="107" t="s">
        <v>263</v>
      </c>
      <c r="H8" s="107"/>
      <c r="I8" s="107" t="s">
        <v>263</v>
      </c>
      <c r="J8" s="107"/>
      <c r="K8" s="107" t="s">
        <v>119</v>
      </c>
      <c r="L8" s="107"/>
      <c r="M8" s="107" t="s">
        <v>263</v>
      </c>
      <c r="N8" s="107"/>
      <c r="O8" s="107" t="s">
        <v>256</v>
      </c>
      <c r="P8" s="107"/>
    </row>
    <row r="9" spans="1:19" s="4" customFormat="1" ht="13.9" customHeight="1">
      <c r="A9" s="144"/>
      <c r="B9" s="144"/>
      <c r="C9" s="107" t="s">
        <v>63</v>
      </c>
      <c r="D9" s="107"/>
      <c r="E9" s="107" t="s">
        <v>257</v>
      </c>
      <c r="F9" s="107"/>
      <c r="G9" s="107" t="s">
        <v>257</v>
      </c>
      <c r="H9" s="107"/>
      <c r="I9" s="107" t="s">
        <v>941</v>
      </c>
      <c r="J9" s="107"/>
      <c r="K9" s="107" t="s">
        <v>122</v>
      </c>
      <c r="L9" s="688"/>
      <c r="M9" s="107" t="s">
        <v>187</v>
      </c>
      <c r="N9" s="107"/>
      <c r="O9" s="107" t="s">
        <v>259</v>
      </c>
      <c r="P9" s="107"/>
      <c r="Q9" s="312"/>
    </row>
    <row r="10" spans="1:19" s="4" customFormat="1" ht="12" customHeight="1">
      <c r="A10" s="106" t="s">
        <v>69</v>
      </c>
      <c r="B10" s="106"/>
      <c r="C10" s="747" t="s">
        <v>918</v>
      </c>
      <c r="D10" s="747"/>
      <c r="E10" s="747" t="s">
        <v>131</v>
      </c>
      <c r="F10" s="747"/>
      <c r="G10" s="747" t="s">
        <v>131</v>
      </c>
      <c r="H10" s="747"/>
      <c r="I10" s="747" t="s">
        <v>131</v>
      </c>
      <c r="J10" s="747"/>
      <c r="K10" s="747" t="s">
        <v>128</v>
      </c>
      <c r="L10" s="225"/>
      <c r="M10" s="747" t="s">
        <v>242</v>
      </c>
      <c r="N10" s="747"/>
      <c r="O10" s="747" t="s">
        <v>232</v>
      </c>
      <c r="P10" s="747"/>
      <c r="Q10" s="2"/>
    </row>
    <row r="11" spans="1:19" ht="0.75" customHeight="1">
      <c r="A11" s="1641"/>
      <c r="B11" s="1641"/>
      <c r="C11" s="1641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</row>
    <row r="12" spans="1:19" ht="12" customHeight="1">
      <c r="A12" s="997">
        <v>33238</v>
      </c>
      <c r="B12" s="106"/>
      <c r="C12" s="1092">
        <v>81.580923344684706</v>
      </c>
      <c r="D12" s="153"/>
      <c r="E12" s="116">
        <v>20150.166666666701</v>
      </c>
      <c r="F12" s="116"/>
      <c r="G12" s="298">
        <v>411.58333333333599</v>
      </c>
      <c r="H12" s="298"/>
      <c r="I12" s="680">
        <v>23934.871771208789</v>
      </c>
      <c r="J12" s="116"/>
      <c r="K12" s="153">
        <v>18.782500250000002</v>
      </c>
      <c r="L12" s="1417"/>
      <c r="M12" s="828">
        <v>4899.2</v>
      </c>
      <c r="N12" s="116"/>
      <c r="O12" s="332">
        <v>60.053255088822191</v>
      </c>
      <c r="R12" s="228"/>
      <c r="S12" s="228"/>
    </row>
    <row r="13" spans="1:19" ht="12" customHeight="1">
      <c r="A13" s="997">
        <v>33603</v>
      </c>
      <c r="B13" s="106"/>
      <c r="C13" s="1092">
        <v>59.453310600736934</v>
      </c>
      <c r="D13" s="153"/>
      <c r="E13" s="116">
        <v>19952.416666666701</v>
      </c>
      <c r="F13" s="116"/>
      <c r="G13" s="298">
        <v>-197.75</v>
      </c>
      <c r="H13" s="298"/>
      <c r="I13" s="680">
        <v>23733.399575118998</v>
      </c>
      <c r="J13" s="116"/>
      <c r="K13" s="153">
        <v>18.94999975</v>
      </c>
      <c r="L13" s="1417"/>
      <c r="M13" s="828">
        <v>2739.4</v>
      </c>
      <c r="N13" s="116"/>
      <c r="O13" s="332">
        <v>46.076492163685238</v>
      </c>
      <c r="R13" s="228"/>
      <c r="S13" s="228"/>
    </row>
    <row r="14" spans="1:19" ht="12" customHeight="1">
      <c r="A14" s="997">
        <v>33969</v>
      </c>
      <c r="B14" s="106"/>
      <c r="C14" s="1092">
        <v>45.918038692872706</v>
      </c>
      <c r="D14" s="153"/>
      <c r="E14" s="116">
        <v>20169.666666666701</v>
      </c>
      <c r="F14" s="116"/>
      <c r="G14" s="298">
        <v>217.25</v>
      </c>
      <c r="H14" s="298"/>
      <c r="I14" s="680">
        <v>23990.305825424206</v>
      </c>
      <c r="J14" s="116"/>
      <c r="K14" s="153">
        <v>18.942500250000002</v>
      </c>
      <c r="L14" s="1417"/>
      <c r="M14" s="828">
        <v>2218.3000000000002</v>
      </c>
      <c r="N14" s="116"/>
      <c r="O14" s="332">
        <v>48.30999021620493</v>
      </c>
      <c r="R14" s="228"/>
      <c r="S14" s="228"/>
    </row>
    <row r="15" spans="1:19" s="7" customFormat="1" ht="12" customHeight="1">
      <c r="A15" s="997">
        <v>34334</v>
      </c>
      <c r="B15" s="106"/>
      <c r="C15" s="1092">
        <v>47.916451165897108</v>
      </c>
      <c r="D15" s="153"/>
      <c r="E15" s="116">
        <v>20904.166666666701</v>
      </c>
      <c r="F15" s="116"/>
      <c r="G15" s="298">
        <v>734.5</v>
      </c>
      <c r="H15" s="298"/>
      <c r="I15" s="680">
        <v>24609.430156072958</v>
      </c>
      <c r="J15" s="116"/>
      <c r="K15" s="153">
        <v>17.724999750000002</v>
      </c>
      <c r="L15" s="1417"/>
      <c r="M15" s="828">
        <v>1906.6</v>
      </c>
      <c r="N15" s="116"/>
      <c r="O15" s="332">
        <v>39.790091995731046</v>
      </c>
      <c r="P15" s="144"/>
      <c r="R15" s="577"/>
      <c r="S15" s="577"/>
    </row>
    <row r="16" spans="1:19" s="7" customFormat="1" ht="12" customHeight="1">
      <c r="A16" s="997">
        <v>34699</v>
      </c>
      <c r="B16" s="106"/>
      <c r="C16" s="1092">
        <v>48.183833151802219</v>
      </c>
      <c r="D16" s="153"/>
      <c r="E16" s="116">
        <v>21821.5</v>
      </c>
      <c r="F16" s="116"/>
      <c r="G16" s="298">
        <v>917.33333333333201</v>
      </c>
      <c r="H16" s="298"/>
      <c r="I16" s="680">
        <v>26016.691350124045</v>
      </c>
      <c r="J16" s="116"/>
      <c r="K16" s="153">
        <v>16.124999500000001</v>
      </c>
      <c r="L16" s="1417"/>
      <c r="M16" s="828">
        <v>2148.3000000000002</v>
      </c>
      <c r="N16" s="116"/>
      <c r="O16" s="332">
        <v>44.585493919336457</v>
      </c>
      <c r="P16" s="144"/>
      <c r="R16" s="577"/>
    </row>
    <row r="17" spans="1:39" s="7" customFormat="1" ht="12" customHeight="1">
      <c r="A17" s="997">
        <v>35064</v>
      </c>
      <c r="B17" s="106"/>
      <c r="C17" s="1092">
        <v>52.561002293209462</v>
      </c>
      <c r="D17" s="153"/>
      <c r="E17" s="116">
        <v>22553</v>
      </c>
      <c r="F17" s="116"/>
      <c r="G17" s="298">
        <v>731.5</v>
      </c>
      <c r="H17" s="298"/>
      <c r="I17" s="680">
        <v>26888.822492466035</v>
      </c>
      <c r="J17" s="116"/>
      <c r="K17" s="153">
        <v>14.55</v>
      </c>
      <c r="L17" s="1417" t="s">
        <v>749</v>
      </c>
      <c r="M17" s="828">
        <v>1803.7961281631581</v>
      </c>
      <c r="N17" s="116"/>
      <c r="O17" s="332">
        <v>34.318145573038215</v>
      </c>
      <c r="P17" s="144"/>
      <c r="R17" s="577"/>
      <c r="S17" s="578"/>
      <c r="T17" s="1608"/>
      <c r="U17" s="1608"/>
      <c r="V17" s="1608"/>
      <c r="W17" s="1608"/>
      <c r="X17" s="1608"/>
      <c r="Y17" s="1608"/>
      <c r="Z17" s="1608"/>
      <c r="AA17" s="1608"/>
      <c r="AB17" s="1608"/>
      <c r="AC17" s="1608"/>
      <c r="AD17" s="1608"/>
      <c r="AE17" s="1608"/>
      <c r="AF17" s="1608"/>
      <c r="AG17" s="1608"/>
      <c r="AH17" s="1608"/>
      <c r="AI17" s="1608"/>
      <c r="AJ17" s="1608"/>
      <c r="AK17" s="1608"/>
      <c r="AL17" s="1608"/>
      <c r="AM17" s="1608"/>
    </row>
    <row r="18" spans="1:39" s="7" customFormat="1" ht="12" customHeight="1">
      <c r="A18" s="997">
        <v>35430</v>
      </c>
      <c r="B18" s="106"/>
      <c r="C18" s="1092">
        <v>57.490488212601797</v>
      </c>
      <c r="D18" s="153"/>
      <c r="E18" s="116">
        <v>23420.083333333299</v>
      </c>
      <c r="F18" s="116"/>
      <c r="G18" s="298">
        <v>867.08333333333201</v>
      </c>
      <c r="H18" s="298"/>
      <c r="I18" s="680">
        <v>27407.938365515856</v>
      </c>
      <c r="J18" s="116"/>
      <c r="K18" s="153">
        <v>12.95</v>
      </c>
      <c r="L18" s="1417"/>
      <c r="M18" s="828">
        <v>2273.4316929700758</v>
      </c>
      <c r="N18" s="1027"/>
      <c r="O18" s="1029">
        <v>39.54448402947714</v>
      </c>
      <c r="P18" s="144"/>
      <c r="R18" s="577"/>
      <c r="S18" s="578"/>
    </row>
    <row r="19" spans="1:39" s="7" customFormat="1" ht="12" customHeight="1">
      <c r="A19" s="997">
        <v>35795</v>
      </c>
      <c r="B19" s="106"/>
      <c r="C19" s="1092">
        <v>67.057018934430332</v>
      </c>
      <c r="D19" s="153"/>
      <c r="E19" s="116">
        <v>24673.5</v>
      </c>
      <c r="F19" s="116"/>
      <c r="G19" s="298">
        <v>1253.4166666666699</v>
      </c>
      <c r="H19" s="298"/>
      <c r="I19" s="680">
        <v>28344.055140723722</v>
      </c>
      <c r="J19" s="116"/>
      <c r="K19" s="153">
        <v>10.775000049999999</v>
      </c>
      <c r="L19" s="1417"/>
      <c r="M19" s="828">
        <v>3248.1962529257712</v>
      </c>
      <c r="N19" s="1027"/>
      <c r="O19" s="1029">
        <v>48.439317830426091</v>
      </c>
      <c r="P19" s="144"/>
      <c r="R19" s="577"/>
      <c r="S19" s="578"/>
    </row>
    <row r="20" spans="1:39" s="7" customFormat="1" ht="12" customHeight="1">
      <c r="A20" s="997">
        <v>36160</v>
      </c>
      <c r="B20" s="106"/>
      <c r="C20" s="1092">
        <v>77.028622892303943</v>
      </c>
      <c r="D20" s="153"/>
      <c r="E20" s="116">
        <v>25930.166666666701</v>
      </c>
      <c r="F20" s="116"/>
      <c r="G20" s="298">
        <v>1256.6666666666699</v>
      </c>
      <c r="H20" s="298"/>
      <c r="I20" s="680">
        <v>29061.548535945618</v>
      </c>
      <c r="J20" s="116"/>
      <c r="K20" s="153">
        <v>9.1449999750000011</v>
      </c>
      <c r="L20" s="1417"/>
      <c r="M20" s="828">
        <v>4560.1726378792673</v>
      </c>
      <c r="N20" s="1027"/>
      <c r="O20" s="1029">
        <v>59.20101472221544</v>
      </c>
      <c r="P20" s="144"/>
      <c r="R20" s="577"/>
      <c r="S20" s="578"/>
      <c r="V20" s="503"/>
    </row>
    <row r="21" spans="1:39" s="7" customFormat="1" ht="12" customHeight="1">
      <c r="A21" s="997">
        <v>36525</v>
      </c>
      <c r="B21" s="106"/>
      <c r="C21" s="1092">
        <v>82.417477826523822</v>
      </c>
      <c r="D21" s="153"/>
      <c r="E21" s="116">
        <v>27128</v>
      </c>
      <c r="F21" s="116"/>
      <c r="G21" s="298">
        <v>1197.8333333333301</v>
      </c>
      <c r="H21" s="298"/>
      <c r="I21" s="680">
        <v>29858.565838462779</v>
      </c>
      <c r="J21" s="116"/>
      <c r="K21" s="153">
        <v>9.4750001499999996</v>
      </c>
      <c r="L21" s="1417"/>
      <c r="M21" s="828">
        <v>4479.2939667072578</v>
      </c>
      <c r="N21" s="1027"/>
      <c r="O21" s="1029">
        <v>54.348835766795553</v>
      </c>
      <c r="P21" s="144"/>
      <c r="R21" s="577"/>
      <c r="S21" s="578"/>
      <c r="V21" s="1236"/>
    </row>
    <row r="22" spans="1:39" s="7" customFormat="1" ht="12" customHeight="1">
      <c r="A22" s="997">
        <v>36891</v>
      </c>
      <c r="B22" s="106"/>
      <c r="C22" s="1092">
        <v>91.011292715068805</v>
      </c>
      <c r="D22" s="153"/>
      <c r="E22" s="116">
        <v>28079.666666666701</v>
      </c>
      <c r="F22" s="116"/>
      <c r="G22" s="298">
        <v>951.66666666666799</v>
      </c>
      <c r="H22" s="298"/>
      <c r="I22" s="680">
        <v>31018.687338519449</v>
      </c>
      <c r="J22" s="116"/>
      <c r="K22" s="153">
        <v>8.0250000999999997</v>
      </c>
      <c r="L22" s="1417"/>
      <c r="M22" s="828">
        <v>4844.2975473988581</v>
      </c>
      <c r="N22" s="1027"/>
      <c r="O22" s="1029">
        <v>53.227433683037709</v>
      </c>
      <c r="P22" s="144"/>
      <c r="R22" s="577"/>
      <c r="S22" s="578"/>
      <c r="V22" s="1236"/>
    </row>
    <row r="23" spans="1:39" s="7" customFormat="1" ht="12" customHeight="1">
      <c r="A23" s="997">
        <v>37256</v>
      </c>
      <c r="B23" s="106"/>
      <c r="C23" s="1092">
        <v>83.452866734364974</v>
      </c>
      <c r="D23" s="153"/>
      <c r="E23" s="116">
        <v>28005.75</v>
      </c>
      <c r="F23" s="116"/>
      <c r="G23" s="298">
        <v>-73.916666666667894</v>
      </c>
      <c r="H23" s="298"/>
      <c r="I23" s="680">
        <v>30449.306909974785</v>
      </c>
      <c r="J23" s="116"/>
      <c r="K23" s="153">
        <v>11.125000100000001</v>
      </c>
      <c r="L23" s="1417"/>
      <c r="M23" s="828">
        <v>3928.9267353552382</v>
      </c>
      <c r="N23" s="1027"/>
      <c r="O23" s="1029">
        <v>47.079589822375141</v>
      </c>
      <c r="P23" s="144"/>
      <c r="R23" s="577"/>
      <c r="S23" s="578"/>
    </row>
    <row r="24" spans="1:39" s="7" customFormat="1" ht="12" customHeight="1">
      <c r="A24" s="997">
        <v>37621</v>
      </c>
      <c r="B24" s="106"/>
      <c r="C24" s="1092">
        <v>60.320096463626896</v>
      </c>
      <c r="D24" s="153"/>
      <c r="E24" s="116">
        <v>27326.333333333299</v>
      </c>
      <c r="F24" s="116"/>
      <c r="G24" s="298">
        <v>-679.41666666666799</v>
      </c>
      <c r="H24" s="298"/>
      <c r="I24" s="680">
        <v>30746.929242284365</v>
      </c>
      <c r="J24" s="116"/>
      <c r="K24" s="153">
        <v>14.875</v>
      </c>
      <c r="L24" s="1417"/>
      <c r="M24" s="828">
        <v>2649.4372384783806</v>
      </c>
      <c r="N24" s="1027"/>
      <c r="O24" s="1029">
        <v>43.922960900369169</v>
      </c>
      <c r="P24" s="144"/>
      <c r="R24" s="577"/>
      <c r="S24" s="578"/>
      <c r="T24" s="1566"/>
      <c r="U24" s="1566"/>
      <c r="V24" s="1566"/>
      <c r="W24" s="1566"/>
      <c r="X24" s="1566"/>
      <c r="Y24" s="1566"/>
      <c r="Z24" s="1566"/>
      <c r="AA24" s="1566"/>
      <c r="AB24" s="1566"/>
      <c r="AC24" s="1566"/>
      <c r="AD24" s="1566"/>
    </row>
    <row r="25" spans="1:39" s="7" customFormat="1" ht="12" customHeight="1">
      <c r="A25" s="997">
        <v>37986</v>
      </c>
      <c r="B25" s="106"/>
      <c r="C25" s="1092">
        <v>53.448677377018022</v>
      </c>
      <c r="D25" s="153"/>
      <c r="E25" s="116">
        <v>27252.583333333299</v>
      </c>
      <c r="F25" s="116"/>
      <c r="G25" s="298">
        <v>-73.75</v>
      </c>
      <c r="H25" s="298"/>
      <c r="I25" s="680">
        <v>32014.782183064079</v>
      </c>
      <c r="J25" s="116"/>
      <c r="K25" s="153">
        <v>16.625</v>
      </c>
      <c r="L25" s="1417"/>
      <c r="M25" s="828">
        <v>3449.7049988411291</v>
      </c>
      <c r="N25" s="1027"/>
      <c r="O25" s="1029">
        <v>64.542382863985353</v>
      </c>
      <c r="P25" s="144"/>
      <c r="R25" s="577"/>
      <c r="S25" s="578"/>
    </row>
    <row r="26" spans="1:39" s="7" customFormat="1" ht="12" customHeight="1">
      <c r="A26" s="997">
        <v>38352</v>
      </c>
      <c r="B26" s="106"/>
      <c r="C26" s="1092">
        <v>55.598349520243382</v>
      </c>
      <c r="D26" s="153"/>
      <c r="E26" s="116">
        <v>27617.666666666701</v>
      </c>
      <c r="F26" s="116"/>
      <c r="G26" s="298">
        <v>365.08333333333599</v>
      </c>
      <c r="H26" s="298"/>
      <c r="I26" s="680">
        <v>33124.63768115946</v>
      </c>
      <c r="J26" s="116"/>
      <c r="K26" s="153">
        <v>16.424999499999998</v>
      </c>
      <c r="L26" s="1417"/>
      <c r="M26" s="828">
        <v>3115.4681893875468</v>
      </c>
      <c r="N26" s="1027"/>
      <c r="O26" s="1029">
        <v>56.035263929070474</v>
      </c>
      <c r="P26" s="144"/>
      <c r="R26" s="578"/>
      <c r="S26" s="578"/>
    </row>
    <row r="27" spans="1:39" s="7" customFormat="1" ht="12" customHeight="1">
      <c r="A27" s="997">
        <v>38717</v>
      </c>
      <c r="B27" s="106"/>
      <c r="C27" s="1092">
        <v>56.319643527058354</v>
      </c>
      <c r="D27" s="153"/>
      <c r="E27" s="116">
        <v>28211.25</v>
      </c>
      <c r="F27" s="116"/>
      <c r="G27" s="298">
        <v>593.58333333333201</v>
      </c>
      <c r="H27" s="298"/>
      <c r="I27" s="680">
        <v>33755.608532721461</v>
      </c>
      <c r="J27" s="116"/>
      <c r="K27" s="153">
        <v>14.625</v>
      </c>
      <c r="L27" s="1417"/>
      <c r="M27" s="282">
        <v>2985.1498214391172</v>
      </c>
      <c r="N27" s="1027"/>
      <c r="O27" s="1029">
        <v>53.003705891798198</v>
      </c>
      <c r="P27" s="144"/>
      <c r="R27" s="1567"/>
      <c r="S27" s="578"/>
      <c r="U27" s="1566"/>
    </row>
    <row r="28" spans="1:39" s="7" customFormat="1" ht="12" customHeight="1">
      <c r="A28" s="997">
        <v>39082</v>
      </c>
      <c r="B28" s="106"/>
      <c r="C28" s="1092">
        <v>59.920839384938965</v>
      </c>
      <c r="D28" s="153"/>
      <c r="E28" s="116">
        <v>28970.5</v>
      </c>
      <c r="F28" s="116"/>
      <c r="G28" s="298">
        <v>759.25</v>
      </c>
      <c r="H28" s="298"/>
      <c r="I28" s="680">
        <v>33933.235724743776</v>
      </c>
      <c r="J28" s="116"/>
      <c r="K28" s="153">
        <v>13.275</v>
      </c>
      <c r="L28" s="1417"/>
      <c r="M28" s="282">
        <v>3330.8803752971303</v>
      </c>
      <c r="N28" s="1027"/>
      <c r="O28" s="1029">
        <v>55.588012609421874</v>
      </c>
      <c r="P28" s="144"/>
      <c r="R28" s="1567"/>
      <c r="S28" s="578"/>
      <c r="U28" s="1566"/>
    </row>
    <row r="29" spans="1:39" s="7" customFormat="1" ht="12" customHeight="1">
      <c r="A29" s="997">
        <v>39447</v>
      </c>
      <c r="B29" s="423"/>
      <c r="C29" s="1092">
        <v>65.92576953315114</v>
      </c>
      <c r="D29" s="153"/>
      <c r="E29" s="116">
        <v>29322.333333333299</v>
      </c>
      <c r="F29" s="116"/>
      <c r="G29" s="298">
        <v>351.83333333333201</v>
      </c>
      <c r="H29" s="298"/>
      <c r="I29" s="680">
        <v>33810.704333621565</v>
      </c>
      <c r="J29" s="680"/>
      <c r="K29" s="153">
        <v>12.7</v>
      </c>
      <c r="L29" s="1417"/>
      <c r="M29" s="282">
        <v>3420.7269330031268</v>
      </c>
      <c r="N29" s="1026"/>
      <c r="O29" s="1030">
        <v>51.887554096475057</v>
      </c>
      <c r="P29" s="144"/>
      <c r="R29" s="1567"/>
      <c r="S29" s="578"/>
      <c r="U29" s="1566"/>
    </row>
    <row r="30" spans="1:39" s="7" customFormat="1" ht="12" customHeight="1">
      <c r="A30" s="997">
        <v>39813</v>
      </c>
      <c r="B30" s="423"/>
      <c r="C30" s="1092">
        <v>66.241360767528278</v>
      </c>
      <c r="D30" s="153"/>
      <c r="E30" s="116">
        <v>28924.833333333299</v>
      </c>
      <c r="F30" s="116"/>
      <c r="G30" s="298">
        <v>-397.5</v>
      </c>
      <c r="H30" s="298"/>
      <c r="I30" s="680">
        <v>33132.684230622333</v>
      </c>
      <c r="J30" s="680"/>
      <c r="K30" s="153">
        <v>13.9</v>
      </c>
      <c r="L30" s="1417"/>
      <c r="M30" s="282">
        <v>2745.5687025022003</v>
      </c>
      <c r="N30" s="1026"/>
      <c r="O30" s="1030">
        <v>41.447951411168575</v>
      </c>
      <c r="P30" s="144"/>
      <c r="R30" s="1567"/>
      <c r="S30" s="578"/>
      <c r="U30" s="1566"/>
    </row>
    <row r="31" spans="1:39" s="7" customFormat="1" ht="12" customHeight="1">
      <c r="A31" s="997">
        <v>40178</v>
      </c>
      <c r="B31" s="423"/>
      <c r="C31" s="1092">
        <v>44.813000000000002</v>
      </c>
      <c r="D31" s="153"/>
      <c r="E31" s="116">
        <v>27220.333333333299</v>
      </c>
      <c r="F31" s="116"/>
      <c r="G31" s="298">
        <v>-1704.5</v>
      </c>
      <c r="H31" s="298"/>
      <c r="I31" s="680">
        <v>31614.789005032868</v>
      </c>
      <c r="J31" s="680"/>
      <c r="K31" s="153">
        <v>15.7</v>
      </c>
      <c r="L31" s="1417"/>
      <c r="M31" s="282">
        <v>1368.9720039594299</v>
      </c>
      <c r="N31" s="1026"/>
      <c r="O31" s="1030">
        <v>30.548546269150243</v>
      </c>
      <c r="P31" s="144"/>
      <c r="R31" s="1567"/>
      <c r="S31" s="578"/>
      <c r="U31" s="1566"/>
    </row>
    <row r="32" spans="1:39" s="7" customFormat="1" ht="12" customHeight="1">
      <c r="A32" s="997">
        <v>40543</v>
      </c>
      <c r="B32" s="423"/>
      <c r="C32" s="1092">
        <v>30.380700283350158</v>
      </c>
      <c r="D32" s="153"/>
      <c r="E32" s="116">
        <v>27129.666666666701</v>
      </c>
      <c r="F32" s="116"/>
      <c r="G32" s="298">
        <v>-90.666666666664199</v>
      </c>
      <c r="H32" s="298"/>
      <c r="I32" s="680">
        <v>32182.28548833535</v>
      </c>
      <c r="J32" s="680"/>
      <c r="K32" s="153">
        <v>18.13058483345484</v>
      </c>
      <c r="L32" s="1417"/>
      <c r="M32" s="282">
        <v>818.05363239841881</v>
      </c>
      <c r="N32" s="1026"/>
      <c r="O32" s="1030">
        <v>26.926753655074403</v>
      </c>
      <c r="P32" s="144"/>
      <c r="R32" s="1567"/>
      <c r="S32" s="578"/>
      <c r="U32" s="1566"/>
    </row>
    <row r="33" spans="1:21" s="7" customFormat="1" ht="12" customHeight="1">
      <c r="A33" s="997">
        <v>40908</v>
      </c>
      <c r="B33" s="106"/>
      <c r="C33" s="1092">
        <v>29.252202369130909</v>
      </c>
      <c r="D33" s="153"/>
      <c r="E33" s="116">
        <v>27701.666666666701</v>
      </c>
      <c r="F33" s="116"/>
      <c r="G33" s="298">
        <v>572</v>
      </c>
      <c r="H33" s="298"/>
      <c r="I33" s="680">
        <v>33836.404731014394</v>
      </c>
      <c r="J33" s="680"/>
      <c r="K33" s="153">
        <v>17.452893175074184</v>
      </c>
      <c r="L33" s="1417"/>
      <c r="M33" s="282">
        <v>780.44165718810746</v>
      </c>
      <c r="N33" s="1026"/>
      <c r="O33" s="1030">
        <v>26.679757214167484</v>
      </c>
      <c r="P33" s="144"/>
      <c r="R33" s="1567"/>
      <c r="S33" s="578"/>
      <c r="T33" s="1234"/>
      <c r="U33" s="1566"/>
    </row>
    <row r="34" spans="1:21" s="7" customFormat="1" ht="12" customHeight="1">
      <c r="A34" s="997">
        <v>41274</v>
      </c>
      <c r="B34" s="106"/>
      <c r="C34" s="1092">
        <v>33.045043136343622</v>
      </c>
      <c r="D34" s="153"/>
      <c r="E34" s="116">
        <v>28391.166666666701</v>
      </c>
      <c r="F34" s="116"/>
      <c r="G34" s="298">
        <v>689.5</v>
      </c>
      <c r="H34" s="298"/>
      <c r="I34" s="680">
        <v>34393.896719943841</v>
      </c>
      <c r="J34" s="680"/>
      <c r="K34" s="153">
        <v>15.65</v>
      </c>
      <c r="L34" s="1417"/>
      <c r="M34" s="282">
        <v>850.30704600326828</v>
      </c>
      <c r="N34" s="1026"/>
      <c r="O34" s="1030">
        <v>25.731757785726206</v>
      </c>
      <c r="P34" s="144"/>
      <c r="R34" s="1567"/>
      <c r="S34" s="578"/>
      <c r="U34" s="1566"/>
    </row>
    <row r="35" spans="1:21" s="7" customFormat="1" ht="12" customHeight="1">
      <c r="A35" s="997">
        <v>41639</v>
      </c>
      <c r="B35" s="106"/>
      <c r="C35" s="1092">
        <v>35.721951439386487</v>
      </c>
      <c r="D35" s="153"/>
      <c r="E35" s="116">
        <v>29106.75</v>
      </c>
      <c r="F35" s="116"/>
      <c r="G35" s="298">
        <v>715.58333333333201</v>
      </c>
      <c r="H35" s="298"/>
      <c r="I35" s="680">
        <v>34507.113218731472</v>
      </c>
      <c r="J35" s="680"/>
      <c r="K35" s="153">
        <v>14.8</v>
      </c>
      <c r="L35" s="1417"/>
      <c r="M35" s="282">
        <v>1069.0894871084606</v>
      </c>
      <c r="N35" s="1026"/>
      <c r="O35" s="1030">
        <v>29.928081866482206</v>
      </c>
      <c r="P35" s="48"/>
      <c r="R35" s="1567"/>
      <c r="S35" s="578"/>
      <c r="U35" s="1566"/>
    </row>
    <row r="36" spans="1:21" s="7" customFormat="1" ht="12" customHeight="1">
      <c r="A36" s="997">
        <v>42004</v>
      </c>
      <c r="B36" s="106"/>
      <c r="C36" s="1092">
        <v>43.054841942502378</v>
      </c>
      <c r="E36" s="116">
        <v>29764.916666666701</v>
      </c>
      <c r="G36" s="298">
        <v>658.16666666666799</v>
      </c>
      <c r="I36" s="680">
        <v>34935.348200313027</v>
      </c>
      <c r="K36" s="153">
        <v>13.9</v>
      </c>
      <c r="L36" s="1417"/>
      <c r="M36" s="282">
        <v>1598.3316136519754</v>
      </c>
      <c r="N36" s="1019"/>
      <c r="O36" s="1030">
        <v>37.123155992221939</v>
      </c>
      <c r="R36" s="1567"/>
      <c r="S36" s="578"/>
      <c r="U36" s="1566"/>
    </row>
    <row r="37" spans="1:21" s="7" customFormat="1" ht="12" customHeight="1">
      <c r="A37" s="997">
        <v>42369</v>
      </c>
      <c r="B37" s="106"/>
      <c r="C37" s="1092">
        <v>50.477794596392897</v>
      </c>
      <c r="E37" s="116">
        <v>30546.666666666701</v>
      </c>
      <c r="G37" s="298">
        <v>781.75</v>
      </c>
      <c r="I37" s="680">
        <v>35478.126209833565</v>
      </c>
      <c r="K37" s="1092">
        <v>13.2</v>
      </c>
      <c r="L37" s="1942">
        <v>1664.5491924906823</v>
      </c>
      <c r="M37" s="1942"/>
      <c r="N37" s="1942"/>
      <c r="O37" s="1129">
        <v>32.975869999867818</v>
      </c>
      <c r="R37" s="1567"/>
      <c r="S37" s="578"/>
      <c r="U37" s="1566"/>
    </row>
    <row r="38" spans="1:21" ht="0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R38" s="38"/>
    </row>
    <row r="39" spans="1:21" s="140" customFormat="1" ht="9" customHeight="1">
      <c r="A39" s="117" t="s">
        <v>750</v>
      </c>
      <c r="B39" s="303"/>
      <c r="C39" s="303"/>
      <c r="D39" s="119"/>
      <c r="E39" s="119"/>
      <c r="F39" s="119"/>
      <c r="G39" s="119"/>
      <c r="H39" s="752"/>
      <c r="I39" s="752"/>
      <c r="J39" s="119"/>
      <c r="K39" s="119"/>
      <c r="L39" s="119"/>
      <c r="M39" s="119"/>
      <c r="N39" s="119"/>
      <c r="O39" s="119"/>
      <c r="P39" s="119"/>
    </row>
    <row r="40" spans="1:21" s="140" customFormat="1" ht="9" customHeight="1">
      <c r="A40" s="303" t="s">
        <v>942</v>
      </c>
      <c r="B40" s="303"/>
      <c r="C40" s="303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21" s="140" customFormat="1" ht="9" customHeight="1">
      <c r="A41" s="117" t="s">
        <v>964</v>
      </c>
      <c r="B41" s="117"/>
      <c r="C41" s="11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21" ht="0.75" customHeight="1">
      <c r="A42" s="1620"/>
      <c r="B42" s="1620"/>
      <c r="C42" s="1620"/>
      <c r="D42" s="1620"/>
      <c r="E42" s="1620"/>
      <c r="F42" s="1620"/>
      <c r="G42" s="1620"/>
      <c r="H42" s="1620"/>
      <c r="I42" s="1620"/>
      <c r="J42" s="1620"/>
      <c r="K42" s="1620"/>
      <c r="L42" s="1620"/>
      <c r="M42" s="1620"/>
      <c r="N42" s="1620"/>
      <c r="O42" s="1620"/>
      <c r="P42" s="1620"/>
    </row>
    <row r="43" spans="1:21" ht="12" customHeight="1"/>
    <row r="44" spans="1:2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21">
      <c r="A45" s="45"/>
      <c r="B45" s="45"/>
      <c r="C45" s="45"/>
      <c r="D45" s="45"/>
      <c r="E45" s="45"/>
      <c r="F45" s="45"/>
      <c r="H45" s="45"/>
      <c r="I45" s="45"/>
      <c r="J45" s="45"/>
      <c r="K45" s="45"/>
      <c r="L45" s="45"/>
      <c r="M45" s="45"/>
      <c r="N45" s="45"/>
      <c r="O45" s="45"/>
      <c r="P45" s="45"/>
      <c r="U45" s="45"/>
    </row>
    <row r="46" spans="1:21">
      <c r="J46" s="45"/>
      <c r="K46" s="45"/>
      <c r="L46" s="45"/>
      <c r="M46" s="45"/>
    </row>
    <row r="49" spans="1:35" ht="189" customHeight="1">
      <c r="R49" s="57"/>
      <c r="S49" s="1362"/>
      <c r="T49" s="57"/>
      <c r="U49" s="1363"/>
      <c r="V49" s="1363"/>
      <c r="W49" s="57"/>
      <c r="X49" s="1363"/>
      <c r="Y49" s="57"/>
      <c r="Z49" s="57"/>
      <c r="AA49" s="1362"/>
      <c r="AB49" s="57"/>
      <c r="AC49" s="1362"/>
      <c r="AD49" s="57"/>
      <c r="AE49" s="1362"/>
      <c r="AF49" s="57"/>
      <c r="AG49" s="57"/>
      <c r="AH49" s="57"/>
      <c r="AI49" s="57"/>
    </row>
    <row r="50" spans="1:35">
      <c r="A50" s="45"/>
      <c r="B50" s="45"/>
      <c r="C50" s="45"/>
      <c r="R50" s="57"/>
      <c r="S50" s="329"/>
      <c r="T50" s="329"/>
      <c r="U50" s="1380"/>
      <c r="V50" s="1380"/>
      <c r="W50" s="329"/>
      <c r="X50" s="329"/>
      <c r="Y50" s="329"/>
      <c r="Z50" s="329"/>
      <c r="AA50" s="1380"/>
      <c r="AB50" s="1380"/>
      <c r="AC50" s="329"/>
      <c r="AD50" s="329"/>
      <c r="AE50" s="1948"/>
      <c r="AF50" s="1948"/>
      <c r="AG50" s="57"/>
      <c r="AH50" s="57"/>
      <c r="AI50" s="57"/>
    </row>
    <row r="51" spans="1:35"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>
      <c r="R57" s="57"/>
      <c r="S57" s="57"/>
      <c r="T57" s="1298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6.75" customHeight="1">
      <c r="T58" s="995"/>
      <c r="W58" s="1006"/>
    </row>
    <row r="59" spans="1:35" hidden="1">
      <c r="T59" s="995"/>
      <c r="W59" s="1006"/>
    </row>
    <row r="60" spans="1:35" hidden="1">
      <c r="T60" s="995"/>
      <c r="W60" s="1006"/>
    </row>
    <row r="61" spans="1:35" hidden="1">
      <c r="T61" s="995"/>
      <c r="W61" s="1006"/>
    </row>
    <row r="62" spans="1:35" hidden="1">
      <c r="T62" s="995"/>
      <c r="W62" s="1006"/>
    </row>
    <row r="63" spans="1:35" hidden="1">
      <c r="T63" s="995"/>
      <c r="W63" s="1006"/>
    </row>
    <row r="64" spans="1:35">
      <c r="T64" s="995"/>
      <c r="W64" s="1006"/>
    </row>
    <row r="65" spans="20:23">
      <c r="T65" s="995"/>
      <c r="W65" s="1006"/>
    </row>
    <row r="66" spans="20:23">
      <c r="T66" s="995"/>
      <c r="W66" s="1006"/>
    </row>
    <row r="67" spans="20:23">
      <c r="T67" s="995"/>
      <c r="W67" s="1006"/>
    </row>
    <row r="68" spans="20:23">
      <c r="T68" s="995"/>
      <c r="W68" s="1006"/>
    </row>
    <row r="69" spans="20:23">
      <c r="T69" s="995"/>
      <c r="W69" s="1006"/>
    </row>
    <row r="70" spans="20:23">
      <c r="T70" s="995"/>
      <c r="W70" s="1006"/>
    </row>
    <row r="71" spans="20:23">
      <c r="T71" s="995"/>
      <c r="W71" s="1006"/>
    </row>
    <row r="72" spans="20:23">
      <c r="T72" s="995"/>
      <c r="W72" s="1006"/>
    </row>
    <row r="73" spans="20:23">
      <c r="T73" s="995"/>
      <c r="W73" s="1006"/>
    </row>
    <row r="74" spans="20:23">
      <c r="T74" s="995"/>
      <c r="W74" s="1006"/>
    </row>
    <row r="75" spans="20:23">
      <c r="T75" s="995"/>
      <c r="W75" s="1006"/>
    </row>
    <row r="76" spans="20:23">
      <c r="T76" s="995"/>
      <c r="W76" s="1006"/>
    </row>
    <row r="77" spans="20:23">
      <c r="T77" s="995"/>
      <c r="W77" s="1006"/>
    </row>
    <row r="78" spans="20:23">
      <c r="T78" s="995"/>
      <c r="W78" s="1006"/>
    </row>
    <row r="79" spans="20:23">
      <c r="T79" s="995"/>
      <c r="W79" s="1006"/>
    </row>
    <row r="80" spans="20:23">
      <c r="T80" s="995"/>
      <c r="W80" s="1006"/>
    </row>
    <row r="81" spans="20:23">
      <c r="T81" s="995"/>
      <c r="W81" s="1006"/>
    </row>
    <row r="82" spans="20:23">
      <c r="T82" s="995"/>
      <c r="W82" s="1006"/>
    </row>
    <row r="83" spans="20:23">
      <c r="T83" s="995"/>
      <c r="W83" s="995"/>
    </row>
    <row r="84" spans="20:23">
      <c r="T84" s="995"/>
      <c r="W84" s="995"/>
    </row>
  </sheetData>
  <mergeCells count="3">
    <mergeCell ref="K7:L7"/>
    <mergeCell ref="AE50:AF50"/>
    <mergeCell ref="L37:N37"/>
  </mergeCells>
  <phoneticPr fontId="0" type="noConversion"/>
  <printOptions horizontalCentered="1"/>
  <pageMargins left="0.5" right="0.5" top="0.75" bottom="0.75" header="0.3" footer="0.3"/>
  <pageSetup scale="92" orientation="portrait" horizontalDpi="525" verticalDpi="525" r:id="rId1"/>
  <headerFooter alignWithMargins="0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7"/>
  <sheetViews>
    <sheetView showGridLines="0" zoomScaleNormal="100" zoomScaleSheetLayoutView="100" zoomScalePageLayoutView="70" workbookViewId="0"/>
  </sheetViews>
  <sheetFormatPr defaultColWidth="9.140625" defaultRowHeight="12.75"/>
  <cols>
    <col min="1" max="1" width="6.42578125" style="48" customWidth="1"/>
    <col min="2" max="2" width="15.28515625" style="48" customWidth="1"/>
    <col min="3" max="3" width="3.5703125" style="15" hidden="1" customWidth="1"/>
    <col min="4" max="4" width="11.7109375" style="15" customWidth="1"/>
    <col min="5" max="5" width="9.140625" style="15" customWidth="1"/>
    <col min="6" max="6" width="10.140625" style="15" customWidth="1"/>
    <col min="7" max="7" width="6.85546875" style="41" customWidth="1"/>
    <col min="8" max="8" width="14.85546875" style="41" customWidth="1"/>
    <col min="9" max="9" width="8.28515625" style="41" customWidth="1"/>
    <col min="10" max="10" width="14" style="41" customWidth="1"/>
    <col min="11" max="11" width="4.140625" style="37" customWidth="1"/>
    <col min="12" max="12" width="2.28515625" style="48" customWidth="1"/>
    <col min="13" max="13" width="7.42578125" style="48" customWidth="1"/>
    <col min="14" max="16" width="12.7109375" style="48" customWidth="1"/>
    <col min="17" max="17" width="14.7109375" style="48" customWidth="1"/>
    <col min="18" max="18" width="7.7109375" style="48" customWidth="1"/>
    <col min="19" max="16384" width="9.140625" style="48"/>
  </cols>
  <sheetData>
    <row r="1" spans="1:18" ht="9.9499999999999993" customHeight="1"/>
    <row r="2" spans="1:18" ht="12" customHeight="1">
      <c r="A2" s="57"/>
      <c r="C2" s="196"/>
      <c r="D2" s="196"/>
      <c r="E2" s="197"/>
      <c r="F2" s="197"/>
      <c r="G2" s="198"/>
      <c r="H2" s="198"/>
      <c r="I2" s="199"/>
      <c r="J2" s="199"/>
      <c r="K2" s="200"/>
    </row>
    <row r="3" spans="1:18" s="7" customFormat="1" ht="12.95" customHeight="1">
      <c r="A3" s="1617" t="s">
        <v>60</v>
      </c>
      <c r="C3" s="201"/>
      <c r="E3" s="202"/>
      <c r="F3" s="202"/>
      <c r="G3" s="203"/>
      <c r="H3" s="203"/>
      <c r="I3" s="204"/>
      <c r="J3" s="204"/>
      <c r="K3" s="205"/>
      <c r="P3" s="1294"/>
    </row>
    <row r="4" spans="1:18" s="94" customFormat="1" ht="17.45" customHeight="1">
      <c r="A4" s="206" t="s">
        <v>61</v>
      </c>
      <c r="B4" s="207"/>
      <c r="C4" s="208"/>
      <c r="D4" s="208"/>
      <c r="E4" s="209"/>
      <c r="F4" s="209"/>
      <c r="G4" s="210"/>
      <c r="H4" s="210"/>
      <c r="I4" s="211"/>
      <c r="J4" s="211"/>
      <c r="K4" s="212"/>
      <c r="P4" s="1294"/>
    </row>
    <row r="5" spans="1:18" ht="0.75" customHeight="1">
      <c r="A5" s="213"/>
      <c r="B5" s="213"/>
      <c r="C5" s="214"/>
      <c r="D5" s="214"/>
      <c r="E5" s="214"/>
      <c r="F5" s="214"/>
      <c r="G5" s="215"/>
      <c r="H5" s="215"/>
      <c r="I5" s="215"/>
      <c r="J5" s="215"/>
      <c r="K5" s="215"/>
      <c r="L5" s="215"/>
      <c r="P5" s="1294"/>
    </row>
    <row r="6" spans="1:18" s="4" customFormat="1" ht="0.75" hidden="1" customHeight="1">
      <c r="A6" s="216"/>
      <c r="B6" s="216"/>
      <c r="C6" s="196"/>
      <c r="D6" s="196"/>
      <c r="E6" s="217"/>
      <c r="F6" s="217"/>
      <c r="G6" s="199"/>
      <c r="H6" s="199"/>
      <c r="I6" s="199"/>
      <c r="J6" s="199"/>
      <c r="K6" s="200"/>
      <c r="P6" s="1294"/>
    </row>
    <row r="7" spans="1:18" s="4" customFormat="1" ht="12" customHeight="1">
      <c r="A7" s="144"/>
      <c r="B7" s="144"/>
      <c r="C7" s="218"/>
      <c r="D7" s="218"/>
      <c r="E7" s="218"/>
      <c r="F7" s="1299" t="s">
        <v>62</v>
      </c>
      <c r="G7" s="219"/>
      <c r="H7" s="1299" t="s">
        <v>62</v>
      </c>
      <c r="I7" s="219"/>
      <c r="J7" s="111" t="s">
        <v>62</v>
      </c>
      <c r="K7" s="220"/>
      <c r="L7" s="2"/>
      <c r="M7" s="2"/>
      <c r="N7" s="2"/>
      <c r="O7" s="2"/>
      <c r="P7" s="1294"/>
    </row>
    <row r="8" spans="1:18" s="4" customFormat="1" ht="12" customHeight="1">
      <c r="A8" s="144"/>
      <c r="B8" s="144"/>
      <c r="C8" s="218"/>
      <c r="D8" s="218"/>
      <c r="E8" s="218"/>
      <c r="F8" s="1299" t="s">
        <v>63</v>
      </c>
      <c r="G8" s="219"/>
      <c r="H8" s="1299" t="s">
        <v>64</v>
      </c>
      <c r="I8" s="219"/>
      <c r="J8" s="111" t="s">
        <v>64</v>
      </c>
      <c r="K8" s="107"/>
      <c r="L8" s="221"/>
      <c r="M8" s="221"/>
      <c r="N8" s="221"/>
      <c r="O8" s="221"/>
      <c r="P8" s="221"/>
    </row>
    <row r="9" spans="1:18" s="4" customFormat="1" ht="12" customHeight="1">
      <c r="A9" s="111"/>
      <c r="B9" s="1015" t="s">
        <v>63</v>
      </c>
      <c r="C9" s="222"/>
      <c r="D9" s="1349" t="s">
        <v>65</v>
      </c>
      <c r="E9" s="222"/>
      <c r="F9" s="1299" t="s">
        <v>66</v>
      </c>
      <c r="G9" s="219"/>
      <c r="H9" s="1299" t="s">
        <v>67</v>
      </c>
      <c r="I9" s="219"/>
      <c r="J9" s="111" t="s">
        <v>68</v>
      </c>
      <c r="K9" s="220"/>
      <c r="L9" s="48"/>
      <c r="M9" s="48"/>
      <c r="N9" s="48"/>
      <c r="P9" s="48"/>
      <c r="Q9" s="48"/>
      <c r="R9" s="48"/>
    </row>
    <row r="10" spans="1:18" s="4" customFormat="1" ht="12" customHeight="1">
      <c r="A10" s="106" t="s">
        <v>69</v>
      </c>
      <c r="B10" s="33" t="s">
        <v>917</v>
      </c>
      <c r="C10" s="224"/>
      <c r="D10" s="1752" t="s">
        <v>917</v>
      </c>
      <c r="E10" s="224"/>
      <c r="F10" s="30" t="s">
        <v>70</v>
      </c>
      <c r="G10" s="225"/>
      <c r="H10" s="30" t="s">
        <v>71</v>
      </c>
      <c r="I10" s="225"/>
      <c r="J10" s="30" t="s">
        <v>71</v>
      </c>
      <c r="K10" s="225"/>
      <c r="L10" s="48"/>
      <c r="N10" s="48"/>
      <c r="O10" s="48"/>
      <c r="P10" s="48"/>
      <c r="Q10" s="48"/>
      <c r="R10" s="48"/>
    </row>
    <row r="11" spans="1:18" ht="0.75" customHeight="1">
      <c r="A11" s="1627"/>
      <c r="B11" s="1627"/>
      <c r="C11" s="1626"/>
      <c r="D11" s="1626"/>
      <c r="E11" s="1626"/>
      <c r="F11" s="1626"/>
      <c r="G11" s="1625"/>
      <c r="H11" s="1625"/>
      <c r="I11" s="1624"/>
      <c r="J11" s="1624"/>
      <c r="K11" s="1625"/>
      <c r="L11" s="1624"/>
    </row>
    <row r="12" spans="1:18" ht="12.75" customHeight="1">
      <c r="A12" s="1210">
        <v>32873</v>
      </c>
      <c r="B12" s="1904">
        <v>965.41434403721564</v>
      </c>
      <c r="C12" s="112"/>
      <c r="D12" s="282">
        <v>8786.375</v>
      </c>
      <c r="E12" s="113"/>
      <c r="F12" s="675">
        <v>10.987629642909797</v>
      </c>
      <c r="G12" s="115"/>
      <c r="H12" s="1908">
        <v>85.156527500103977</v>
      </c>
      <c r="I12" s="1093"/>
      <c r="J12" s="1908">
        <v>9.0074703162567022</v>
      </c>
      <c r="K12" s="689"/>
    </row>
    <row r="13" spans="1:18" ht="12.75" customHeight="1">
      <c r="A13" s="1210">
        <v>33238</v>
      </c>
      <c r="B13" s="1904">
        <v>934.45107100068003</v>
      </c>
      <c r="C13" s="112"/>
      <c r="D13" s="282">
        <v>8955.0249999999996</v>
      </c>
      <c r="E13" s="113"/>
      <c r="F13" s="675">
        <v>10.434935368697239</v>
      </c>
      <c r="G13" s="115"/>
      <c r="H13" s="1908">
        <v>86.429324261474591</v>
      </c>
      <c r="I13" s="1093"/>
      <c r="J13" s="1908">
        <v>8.6845284072350442</v>
      </c>
      <c r="K13" s="689"/>
    </row>
    <row r="14" spans="1:18" ht="12.75" customHeight="1">
      <c r="A14" s="1210">
        <v>33603</v>
      </c>
      <c r="B14" s="1904">
        <v>833.99298364234369</v>
      </c>
      <c r="C14" s="112"/>
      <c r="D14" s="282">
        <v>8948.4249999999993</v>
      </c>
      <c r="E14" s="113"/>
      <c r="F14" s="675">
        <v>9.3199974704190272</v>
      </c>
      <c r="G14" s="115"/>
      <c r="H14" s="1908">
        <v>85.843308605941957</v>
      </c>
      <c r="I14" s="1093"/>
      <c r="J14" s="1908">
        <v>7.7217979700338342</v>
      </c>
      <c r="K14" s="689"/>
    </row>
    <row r="15" spans="1:18" ht="12" customHeight="1">
      <c r="A15" s="1210">
        <v>33969</v>
      </c>
      <c r="B15" s="1904">
        <v>879.17938001223149</v>
      </c>
      <c r="C15" s="112"/>
      <c r="D15" s="282">
        <v>9266.5499999999993</v>
      </c>
      <c r="E15" s="113"/>
      <c r="F15" s="675">
        <v>9.4876667153604259</v>
      </c>
      <c r="G15" s="115"/>
      <c r="H15" s="1908">
        <v>86.509993990011282</v>
      </c>
      <c r="I15" s="1093"/>
      <c r="J15" s="1908">
        <v>7.916001640308421</v>
      </c>
      <c r="K15" s="689"/>
    </row>
    <row r="16" spans="1:18" ht="12" customHeight="1">
      <c r="A16" s="1210">
        <v>34334</v>
      </c>
      <c r="B16" s="1904">
        <v>857.23497335422519</v>
      </c>
      <c r="C16" s="112"/>
      <c r="D16" s="282">
        <v>9521</v>
      </c>
      <c r="E16" s="113"/>
      <c r="F16" s="675">
        <v>9.0036232890896457</v>
      </c>
      <c r="G16" s="115"/>
      <c r="H16" s="1908">
        <v>92.844131508750607</v>
      </c>
      <c r="I16" s="1093"/>
      <c r="J16" s="1908">
        <v>8.0427278647200922</v>
      </c>
      <c r="K16" s="689"/>
      <c r="Q16" s="112"/>
      <c r="R16" s="620"/>
    </row>
    <row r="17" spans="1:18" ht="12" customHeight="1">
      <c r="A17" s="1210">
        <v>34699</v>
      </c>
      <c r="B17" s="1904">
        <v>904.47917820214582</v>
      </c>
      <c r="C17" s="112"/>
      <c r="D17" s="282">
        <v>9905.4500000000007</v>
      </c>
      <c r="E17" s="113"/>
      <c r="F17" s="675">
        <v>9.131126583871966</v>
      </c>
      <c r="G17" s="115"/>
      <c r="H17" s="1908">
        <v>94.403304197365145</v>
      </c>
      <c r="I17" s="1093"/>
      <c r="J17" s="1908">
        <v>8.2903140190501183</v>
      </c>
      <c r="K17" s="689"/>
      <c r="Q17" s="112"/>
      <c r="R17" s="620"/>
    </row>
    <row r="18" spans="1:18" ht="12" customHeight="1">
      <c r="A18" s="1210">
        <v>35064</v>
      </c>
      <c r="B18" s="1876">
        <v>898.29310381886148</v>
      </c>
      <c r="C18" s="112"/>
      <c r="D18" s="282">
        <v>10174.75</v>
      </c>
      <c r="E18" s="113"/>
      <c r="F18" s="675">
        <v>8.8286503729218069</v>
      </c>
      <c r="G18" s="115"/>
      <c r="H18" s="1547">
        <v>95.724650044001038</v>
      </c>
      <c r="I18" s="1093"/>
      <c r="J18" s="1879">
        <v>8.1406422762230033</v>
      </c>
      <c r="K18" s="689"/>
      <c r="L18" s="227"/>
      <c r="Q18" s="112"/>
      <c r="R18" s="620"/>
    </row>
    <row r="19" spans="1:18" ht="12" customHeight="1">
      <c r="A19" s="1210">
        <v>35430</v>
      </c>
      <c r="B19" s="1876">
        <v>972.35250316303245</v>
      </c>
      <c r="C19" s="112"/>
      <c r="D19" s="282">
        <v>10561</v>
      </c>
      <c r="E19" s="113"/>
      <c r="F19" s="675">
        <v>9.2070116765744956</v>
      </c>
      <c r="G19" s="115"/>
      <c r="H19" s="1105">
        <v>93.386653198932464</v>
      </c>
      <c r="I19" s="1093"/>
      <c r="J19" s="1879">
        <v>8.2762995928415872</v>
      </c>
      <c r="K19" s="689"/>
      <c r="L19" s="227"/>
      <c r="Q19" s="112"/>
      <c r="R19" s="620"/>
    </row>
    <row r="20" spans="1:18" ht="12" customHeight="1">
      <c r="A20" s="1210">
        <v>35795</v>
      </c>
      <c r="B20" s="1876">
        <v>998.07839886044906</v>
      </c>
      <c r="C20" s="112"/>
      <c r="D20" s="282">
        <v>11034.85</v>
      </c>
      <c r="E20" s="113"/>
      <c r="F20" s="675">
        <v>9.0447844679397456</v>
      </c>
      <c r="G20" s="115"/>
      <c r="H20" s="1105">
        <v>96.361894125560966</v>
      </c>
      <c r="I20" s="1093"/>
      <c r="J20" s="1879">
        <v>8.4021879771813843</v>
      </c>
      <c r="K20" s="689"/>
      <c r="L20" s="227"/>
      <c r="Q20" s="112"/>
      <c r="R20" s="620"/>
    </row>
    <row r="21" spans="1:18" ht="12" customHeight="1">
      <c r="A21" s="1210">
        <v>36160</v>
      </c>
      <c r="B21" s="1876">
        <v>1054.1337703634558</v>
      </c>
      <c r="C21" s="112"/>
      <c r="D21" s="282">
        <v>11525.875</v>
      </c>
      <c r="E21" s="113"/>
      <c r="F21" s="675">
        <v>9.1458025561049006</v>
      </c>
      <c r="G21" s="115"/>
      <c r="H21" s="1105">
        <v>97.956149307689159</v>
      </c>
      <c r="I21" s="1093"/>
      <c r="J21" s="1879">
        <v>8.6030825425401538</v>
      </c>
      <c r="K21" s="689"/>
      <c r="L21" s="227"/>
      <c r="Q21" s="112"/>
      <c r="R21" s="620"/>
    </row>
    <row r="22" spans="1:18" ht="12" customHeight="1">
      <c r="A22" s="1210">
        <v>36525</v>
      </c>
      <c r="B22" s="1876">
        <v>1095.4240004672506</v>
      </c>
      <c r="C22" s="112"/>
      <c r="D22" s="282">
        <v>12065.9</v>
      </c>
      <c r="E22" s="113"/>
      <c r="F22" s="675">
        <v>9.0786762733592248</v>
      </c>
      <c r="G22" s="115"/>
      <c r="H22" s="1105">
        <v>99.965893529163949</v>
      </c>
      <c r="I22" s="1093"/>
      <c r="J22" s="1879">
        <v>8.7148725747768516</v>
      </c>
      <c r="K22" s="689"/>
      <c r="L22" s="227"/>
      <c r="Q22" s="112"/>
      <c r="R22" s="620"/>
    </row>
    <row r="23" spans="1:18" ht="12" customHeight="1">
      <c r="A23" s="1210">
        <v>36891</v>
      </c>
      <c r="B23" s="1876">
        <v>1134.5351324672465</v>
      </c>
      <c r="C23" s="112"/>
      <c r="D23" s="282">
        <v>12559.65</v>
      </c>
      <c r="E23" s="113"/>
      <c r="F23" s="675">
        <v>9.033174749831776</v>
      </c>
      <c r="G23" s="115"/>
      <c r="H23" s="1105">
        <v>96.544231963801394</v>
      </c>
      <c r="I23" s="1093"/>
      <c r="J23" s="1879">
        <v>8.3760447146218233</v>
      </c>
      <c r="K23" s="689"/>
      <c r="L23" s="227"/>
      <c r="M23"/>
      <c r="Q23" s="112"/>
      <c r="R23" s="620"/>
    </row>
    <row r="24" spans="1:18" ht="12" customHeight="1">
      <c r="A24" s="1210">
        <v>37256</v>
      </c>
      <c r="B24" s="1876">
        <v>1139.5285066304266</v>
      </c>
      <c r="C24" s="112"/>
      <c r="D24" s="282">
        <v>12682.25</v>
      </c>
      <c r="E24" s="113"/>
      <c r="F24" s="675">
        <v>8.9852234944936953</v>
      </c>
      <c r="G24" s="115"/>
      <c r="H24" s="1105">
        <v>98.7448995572109</v>
      </c>
      <c r="I24" s="1093"/>
      <c r="J24" s="1879">
        <v>8.519024142387984</v>
      </c>
      <c r="K24" s="689"/>
      <c r="L24" s="227"/>
      <c r="M24"/>
      <c r="Q24" s="112"/>
      <c r="R24" s="620"/>
    </row>
    <row r="25" spans="1:18" ht="12" customHeight="1">
      <c r="A25" s="1210">
        <v>37621</v>
      </c>
      <c r="B25" s="1876">
        <v>1117.7035161815295</v>
      </c>
      <c r="C25" s="112"/>
      <c r="D25" s="282">
        <v>12908.775</v>
      </c>
      <c r="E25" s="113"/>
      <c r="F25" s="675">
        <v>8.6584785634696519</v>
      </c>
      <c r="G25" s="115"/>
      <c r="H25" s="1105">
        <v>96.799081667314098</v>
      </c>
      <c r="I25" s="1093"/>
      <c r="J25" s="1879">
        <v>8.0376604242230592</v>
      </c>
      <c r="K25" s="689"/>
      <c r="L25" s="227"/>
      <c r="M25"/>
      <c r="Q25" s="112"/>
      <c r="R25" s="620"/>
    </row>
    <row r="26" spans="1:18" ht="12" customHeight="1">
      <c r="A26" s="1210">
        <v>37986</v>
      </c>
      <c r="B26" s="1876">
        <v>1129.7749433141335</v>
      </c>
      <c r="C26" s="112"/>
      <c r="D26" s="282">
        <v>13271.1</v>
      </c>
      <c r="E26" s="113"/>
      <c r="F26" s="675">
        <v>8.5130467204235778</v>
      </c>
      <c r="G26" s="115"/>
      <c r="H26" s="1105">
        <v>95.97874132604997</v>
      </c>
      <c r="I26" s="1093"/>
      <c r="J26" s="1879">
        <v>7.8131754746027067</v>
      </c>
      <c r="K26" s="689"/>
      <c r="L26" s="227"/>
      <c r="M26"/>
      <c r="Q26" s="112"/>
      <c r="R26" s="620"/>
    </row>
    <row r="27" spans="1:18" ht="12" customHeight="1">
      <c r="A27" s="1210">
        <v>38352</v>
      </c>
      <c r="B27" s="1876">
        <v>1167.093218825649</v>
      </c>
      <c r="C27" s="112"/>
      <c r="D27" s="282">
        <v>13773.475</v>
      </c>
      <c r="E27" s="113"/>
      <c r="F27" s="675">
        <v>8.4734841340013975</v>
      </c>
      <c r="G27" s="115"/>
      <c r="H27" s="1105">
        <v>102.87783783836453</v>
      </c>
      <c r="I27" s="1093"/>
      <c r="J27" s="1879">
        <v>8.3418580212037998</v>
      </c>
      <c r="K27" s="689"/>
      <c r="L27" s="227"/>
      <c r="M27"/>
      <c r="Q27" s="112"/>
      <c r="R27" s="620"/>
    </row>
    <row r="28" spans="1:18" ht="12" customHeight="1">
      <c r="A28" s="1210">
        <v>38717</v>
      </c>
      <c r="B28" s="1876">
        <v>1214.6802197513305</v>
      </c>
      <c r="C28" s="112"/>
      <c r="D28" s="282">
        <v>14234.25</v>
      </c>
      <c r="E28" s="113"/>
      <c r="F28" s="675">
        <v>8.5335034845624484</v>
      </c>
      <c r="G28" s="115"/>
      <c r="H28" s="1105">
        <v>105.23368976739279</v>
      </c>
      <c r="I28" s="1093"/>
      <c r="J28" s="1879">
        <v>8.5945261191773366</v>
      </c>
      <c r="K28" s="689"/>
      <c r="L28" s="227"/>
      <c r="M28"/>
      <c r="Q28" s="112"/>
      <c r="R28" s="620"/>
    </row>
    <row r="29" spans="1:18" ht="12" customHeight="1">
      <c r="A29" s="1210">
        <v>39082</v>
      </c>
      <c r="B29" s="1876">
        <v>1187.0088618704335</v>
      </c>
      <c r="C29" s="112"/>
      <c r="D29" s="282">
        <v>14613.8</v>
      </c>
      <c r="E29" s="113"/>
      <c r="F29" s="675">
        <v>8.1225202334124837</v>
      </c>
      <c r="G29" s="115"/>
      <c r="H29" s="1105">
        <v>107.20155912895765</v>
      </c>
      <c r="I29" s="1093"/>
      <c r="J29" s="1879">
        <v>8.3379026462932302</v>
      </c>
      <c r="K29" s="689"/>
      <c r="L29" s="227"/>
      <c r="M29"/>
      <c r="Q29" s="112"/>
      <c r="R29" s="620"/>
    </row>
    <row r="30" spans="1:18" ht="12" customHeight="1">
      <c r="A30" s="1210">
        <v>39447</v>
      </c>
      <c r="B30" s="1876">
        <v>1147.2623805760654</v>
      </c>
      <c r="C30" s="112"/>
      <c r="D30" s="282">
        <v>14873.75</v>
      </c>
      <c r="E30" s="113"/>
      <c r="F30" s="675">
        <v>7.7133364523140795</v>
      </c>
      <c r="G30" s="115"/>
      <c r="H30" s="1105">
        <v>99.912994126194207</v>
      </c>
      <c r="I30" s="1093"/>
      <c r="J30" s="1879">
        <v>7.418781712190941</v>
      </c>
      <c r="K30" s="689"/>
      <c r="L30" s="227"/>
      <c r="M30"/>
      <c r="Q30" s="112"/>
      <c r="R30" s="620"/>
    </row>
    <row r="31" spans="1:18" ht="12" customHeight="1">
      <c r="A31" s="1210">
        <v>39813</v>
      </c>
      <c r="B31" s="1876">
        <v>1066.7426988233829</v>
      </c>
      <c r="C31" s="112"/>
      <c r="D31" s="282">
        <v>14830.375</v>
      </c>
      <c r="E31" s="113"/>
      <c r="F31" s="675">
        <v>7.1929583629772198</v>
      </c>
      <c r="G31" s="115"/>
      <c r="H31" s="1105">
        <v>90.54569348629019</v>
      </c>
      <c r="I31" s="1093"/>
      <c r="J31" s="1879">
        <v>6.3074952883119941</v>
      </c>
      <c r="K31" s="689"/>
      <c r="L31" s="227"/>
      <c r="M31"/>
      <c r="Q31" s="112"/>
      <c r="R31" s="620"/>
    </row>
    <row r="32" spans="1:18" ht="12" customHeight="1">
      <c r="A32" s="1210">
        <v>40178</v>
      </c>
      <c r="B32" s="1876">
        <v>906.54300000000001</v>
      </c>
      <c r="C32" s="112"/>
      <c r="D32" s="282">
        <v>14418.75</v>
      </c>
      <c r="E32" s="113"/>
      <c r="F32" s="675">
        <v>6.2872509752925883</v>
      </c>
      <c r="G32" s="115"/>
      <c r="H32" s="1105">
        <v>78.138712786045431</v>
      </c>
      <c r="I32" s="1093"/>
      <c r="J32" s="1879">
        <v>4.7637441351504108</v>
      </c>
      <c r="K32" s="689"/>
      <c r="L32" s="227"/>
      <c r="Q32" s="112"/>
      <c r="R32" s="620"/>
    </row>
    <row r="33" spans="1:19" ht="12" customHeight="1">
      <c r="A33" s="1210">
        <v>40543</v>
      </c>
      <c r="B33" s="1876">
        <v>814.50562950466406</v>
      </c>
      <c r="C33" s="112"/>
      <c r="D33" s="282">
        <v>14783.8</v>
      </c>
      <c r="E33" s="113"/>
      <c r="F33" s="675">
        <v>5.5094470265064741</v>
      </c>
      <c r="G33" s="115"/>
      <c r="H33" s="1105">
        <v>86.400313896003624</v>
      </c>
      <c r="I33" s="1093"/>
      <c r="J33" s="1879">
        <v>4.6306480892463373</v>
      </c>
      <c r="K33" s="689"/>
      <c r="L33" s="227"/>
      <c r="Q33" s="112"/>
      <c r="R33" s="620"/>
    </row>
    <row r="34" spans="1:19" ht="12" customHeight="1">
      <c r="A34" s="1210">
        <v>40908</v>
      </c>
      <c r="B34" s="1876">
        <v>775.62831607236683</v>
      </c>
      <c r="C34" s="1093"/>
      <c r="D34" s="282">
        <v>15020.575000000001</v>
      </c>
      <c r="E34" s="282"/>
      <c r="F34" s="1105">
        <v>5.1637724659166961</v>
      </c>
      <c r="G34" s="115"/>
      <c r="H34" s="1105">
        <v>93.014853347075089</v>
      </c>
      <c r="I34" s="1093"/>
      <c r="J34" s="1879">
        <v>4.6808530733410665</v>
      </c>
      <c r="K34" s="689"/>
      <c r="L34" s="227"/>
      <c r="Q34" s="112"/>
      <c r="R34" s="620"/>
    </row>
    <row r="35" spans="1:19" ht="12" customHeight="1">
      <c r="A35" s="1210">
        <v>41274</v>
      </c>
      <c r="B35" s="1876">
        <v>818.40135459381816</v>
      </c>
      <c r="C35" s="1093"/>
      <c r="D35" s="282">
        <v>15354.625</v>
      </c>
      <c r="E35" s="282"/>
      <c r="F35" s="1471">
        <v>5.3299989716050904</v>
      </c>
      <c r="G35" s="115"/>
      <c r="H35" s="1105">
        <v>95.816770781029618</v>
      </c>
      <c r="I35" s="1093"/>
      <c r="J35" s="1879">
        <v>4.980367609108006</v>
      </c>
      <c r="K35" s="689"/>
      <c r="L35" s="227"/>
      <c r="Q35" s="112"/>
      <c r="R35" s="620"/>
    </row>
    <row r="36" spans="1:19" ht="12.75" customHeight="1">
      <c r="A36" s="1210">
        <v>41639</v>
      </c>
      <c r="B36" s="1876">
        <v>846.32618253862665</v>
      </c>
      <c r="C36" s="60"/>
      <c r="D36" s="282">
        <v>15583.325000000001</v>
      </c>
      <c r="E36" s="60"/>
      <c r="F36" s="1472">
        <v>5.4309730595917527</v>
      </c>
      <c r="G36" s="1217"/>
      <c r="H36" s="1105">
        <v>96.490203995636051</v>
      </c>
      <c r="I36" s="1217"/>
      <c r="J36" s="1879">
        <v>5.10402343530665</v>
      </c>
      <c r="K36" s="164"/>
      <c r="L36" s="227"/>
      <c r="Q36" s="112"/>
      <c r="R36" s="620"/>
    </row>
    <row r="37" spans="1:19" ht="12.75" customHeight="1">
      <c r="A37" s="1210">
        <v>42004</v>
      </c>
      <c r="B37" s="1876">
        <v>899.05392453623949</v>
      </c>
      <c r="C37" s="60"/>
      <c r="D37" s="282">
        <v>15961.65</v>
      </c>
      <c r="E37" s="60"/>
      <c r="F37" s="1472">
        <v>5.6325876368435566</v>
      </c>
      <c r="G37" s="1217"/>
      <c r="H37" s="1105">
        <v>98.809286050454475</v>
      </c>
      <c r="I37" s="1217"/>
      <c r="J37" s="1879">
        <v>5.4204446548665084</v>
      </c>
      <c r="K37" s="164"/>
      <c r="L37" s="227"/>
      <c r="N37" s="1629"/>
    </row>
    <row r="38" spans="1:19">
      <c r="A38" s="1210">
        <v>42369</v>
      </c>
      <c r="B38" s="1876">
        <v>977.0756828505173</v>
      </c>
      <c r="C38" s="60"/>
      <c r="D38" s="282">
        <v>16348.875</v>
      </c>
      <c r="E38" s="60"/>
      <c r="F38" s="1472">
        <v>5.9764092810699037</v>
      </c>
      <c r="G38" s="1217"/>
      <c r="H38" s="1105">
        <v>94.261362124018248</v>
      </c>
      <c r="I38" s="1217"/>
      <c r="J38" s="1879">
        <v>5.4885986090556695</v>
      </c>
      <c r="K38" s="164"/>
      <c r="L38" s="227"/>
    </row>
    <row r="39" spans="1:19" s="57" customFormat="1" ht="0.75" customHeight="1">
      <c r="A39" s="1222"/>
      <c r="B39" s="1223"/>
      <c r="C39" s="1224"/>
      <c r="D39" s="1225"/>
      <c r="E39" s="1224"/>
      <c r="F39" s="1226"/>
      <c r="G39" s="1227"/>
      <c r="H39" s="1228" t="e">
        <v>#DIV/0!</v>
      </c>
      <c r="I39" s="1227"/>
      <c r="J39" s="1229" t="e">
        <v>#DIV/0!</v>
      </c>
      <c r="K39" s="1227"/>
      <c r="L39" s="1229" t="e">
        <v>#DIV/0!</v>
      </c>
    </row>
    <row r="40" spans="1:19" s="233" customFormat="1" ht="9" customHeight="1">
      <c r="A40" s="139" t="s">
        <v>72</v>
      </c>
      <c r="B40" s="1220"/>
      <c r="C40" s="1221"/>
      <c r="D40" s="1221"/>
      <c r="E40" s="1221"/>
      <c r="F40" s="1221"/>
      <c r="G40" s="1218"/>
      <c r="H40" s="1218"/>
      <c r="I40" s="1218"/>
      <c r="J40" s="1218"/>
      <c r="K40" s="1219"/>
    </row>
    <row r="41" spans="1:19" s="233" customFormat="1" ht="9" customHeight="1">
      <c r="A41" s="117" t="s">
        <v>739</v>
      </c>
      <c r="B41" s="234"/>
      <c r="C41" s="235"/>
      <c r="D41" s="235"/>
      <c r="E41" s="235"/>
      <c r="F41" s="235"/>
      <c r="G41" s="236"/>
      <c r="H41" s="236"/>
      <c r="I41" s="236"/>
      <c r="J41" s="236"/>
      <c r="K41" s="237"/>
      <c r="N41" s="48"/>
      <c r="O41" s="48"/>
      <c r="P41" s="48"/>
      <c r="R41" s="48"/>
    </row>
    <row r="42" spans="1:19" ht="0.75" customHeight="1">
      <c r="A42" s="1628"/>
      <c r="B42" s="1628"/>
      <c r="C42" s="1628"/>
      <c r="D42" s="1628"/>
      <c r="E42" s="1628"/>
      <c r="F42" s="1628"/>
      <c r="G42" s="1628"/>
      <c r="H42" s="1628"/>
      <c r="I42" s="1628"/>
      <c r="J42" s="1628"/>
      <c r="K42" s="1628"/>
      <c r="L42" s="1628"/>
    </row>
    <row r="43" spans="1:19" ht="1.5" hidden="1" customHeight="1">
      <c r="A43" s="939"/>
      <c r="B43" s="939"/>
      <c r="C43" s="939"/>
      <c r="D43" s="939"/>
      <c r="E43" s="939"/>
      <c r="F43" s="939"/>
      <c r="G43" s="939"/>
      <c r="H43" s="939"/>
      <c r="I43" s="939"/>
      <c r="J43" s="939"/>
      <c r="K43" s="939"/>
      <c r="L43" s="939"/>
    </row>
    <row r="44" spans="1:19" ht="249.95" customHeight="1">
      <c r="C44" s="48"/>
      <c r="D44" s="48"/>
      <c r="E44" s="48"/>
      <c r="F44" s="48"/>
      <c r="G44" s="48"/>
      <c r="H44" s="48"/>
      <c r="I44" s="48"/>
      <c r="J44" s="48"/>
      <c r="K44" s="48"/>
    </row>
    <row r="45" spans="1:19" ht="12.75" customHeight="1">
      <c r="M45" s="1295"/>
      <c r="N45" s="1295"/>
      <c r="O45" s="1295"/>
      <c r="P45" s="1295"/>
      <c r="Q45" s="1295"/>
      <c r="R45" s="1295"/>
      <c r="S45" s="57"/>
    </row>
    <row r="46" spans="1:19" ht="12.75" customHeight="1">
      <c r="M46" s="57"/>
      <c r="N46" s="57"/>
      <c r="O46" s="57"/>
      <c r="P46" s="57"/>
      <c r="Q46" s="1093"/>
      <c r="R46" s="1296"/>
      <c r="S46" s="57"/>
    </row>
    <row r="47" spans="1:19" ht="12.75" customHeight="1">
      <c r="M47" s="1297"/>
      <c r="N47" s="1297"/>
      <c r="O47" s="1282"/>
      <c r="P47" s="1282"/>
      <c r="Q47" s="1282"/>
      <c r="R47" s="1282"/>
      <c r="S47" s="1282"/>
    </row>
    <row r="48" spans="1:19" ht="12.75" customHeight="1">
      <c r="M48" s="57"/>
      <c r="N48" s="57"/>
      <c r="O48" s="57"/>
      <c r="P48" s="57"/>
      <c r="Q48" s="57"/>
      <c r="R48" s="57"/>
      <c r="S48" s="57"/>
    </row>
    <row r="49" spans="12:19" ht="12.75" customHeight="1">
      <c r="M49" s="57"/>
      <c r="N49" s="57"/>
      <c r="O49" s="57"/>
      <c r="P49" s="57"/>
      <c r="Q49" s="57"/>
      <c r="R49" s="57"/>
      <c r="S49" s="57"/>
    </row>
    <row r="50" spans="12:19">
      <c r="M50" s="57"/>
      <c r="N50" s="57"/>
      <c r="O50" s="57"/>
      <c r="P50" s="57"/>
      <c r="Q50" s="57"/>
      <c r="R50" s="57"/>
      <c r="S50" s="57"/>
    </row>
    <row r="51" spans="12:19">
      <c r="M51" s="57"/>
      <c r="N51" s="57"/>
      <c r="O51" s="57"/>
      <c r="P51" s="57"/>
      <c r="Q51" s="57"/>
      <c r="R51" s="57"/>
      <c r="S51" s="57"/>
    </row>
    <row r="52" spans="12:19">
      <c r="L52" s="995"/>
      <c r="M52" s="57"/>
      <c r="N52" s="57"/>
      <c r="O52" s="57"/>
      <c r="P52" s="57"/>
      <c r="Q52" s="57"/>
      <c r="R52" s="57"/>
      <c r="S52" s="57"/>
    </row>
    <row r="53" spans="12:19">
      <c r="L53" s="995"/>
      <c r="M53" s="57"/>
      <c r="N53" s="57"/>
      <c r="O53" s="57"/>
      <c r="P53" s="57"/>
      <c r="Q53" s="57"/>
      <c r="R53" s="57"/>
      <c r="S53" s="57"/>
    </row>
    <row r="54" spans="12:19" ht="17.25" customHeight="1">
      <c r="L54" s="995"/>
      <c r="M54" s="57"/>
      <c r="N54" s="1298"/>
      <c r="O54" s="57"/>
      <c r="P54" s="57"/>
      <c r="Q54" s="57"/>
      <c r="R54" s="57"/>
      <c r="S54" s="57"/>
    </row>
    <row r="55" spans="12:19">
      <c r="L55" s="995"/>
      <c r="M55" s="57"/>
      <c r="N55" s="1298"/>
      <c r="O55" s="57"/>
      <c r="P55" s="57"/>
      <c r="Q55" s="57"/>
      <c r="R55" s="57"/>
      <c r="S55" s="57"/>
    </row>
    <row r="56" spans="12:19">
      <c r="L56" s="995"/>
      <c r="M56" s="57"/>
      <c r="N56" s="1298"/>
      <c r="O56" s="57"/>
      <c r="P56" s="57"/>
      <c r="Q56" s="57"/>
      <c r="R56" s="57"/>
      <c r="S56" s="57"/>
    </row>
    <row r="57" spans="12:19">
      <c r="L57" s="995"/>
      <c r="M57" s="57"/>
      <c r="N57" s="1298"/>
      <c r="O57" s="57"/>
      <c r="P57" s="57"/>
      <c r="Q57" s="57"/>
      <c r="R57" s="57"/>
      <c r="S57" s="57"/>
    </row>
    <row r="58" spans="12:19">
      <c r="L58" s="995"/>
      <c r="M58" s="57"/>
      <c r="N58" s="1298"/>
      <c r="O58" s="57"/>
      <c r="P58" s="57"/>
      <c r="Q58" s="57"/>
      <c r="R58" s="57"/>
      <c r="S58" s="57"/>
    </row>
    <row r="59" spans="12:19">
      <c r="L59" s="995"/>
      <c r="M59" s="57"/>
      <c r="N59" s="1298"/>
      <c r="O59" s="57"/>
      <c r="P59" s="57"/>
      <c r="Q59" s="57"/>
      <c r="R59" s="57"/>
      <c r="S59" s="57"/>
    </row>
    <row r="60" spans="12:19">
      <c r="L60" s="995"/>
      <c r="M60" s="57"/>
      <c r="N60" s="1298"/>
      <c r="O60" s="57"/>
      <c r="P60" s="57"/>
      <c r="Q60" s="57"/>
      <c r="R60" s="57"/>
      <c r="S60" s="57"/>
    </row>
    <row r="61" spans="12:19">
      <c r="L61" s="995"/>
      <c r="M61" s="57"/>
      <c r="N61" s="1298"/>
      <c r="O61" s="57"/>
      <c r="P61" s="57"/>
      <c r="Q61" s="57"/>
      <c r="R61" s="57"/>
      <c r="S61" s="57"/>
    </row>
    <row r="62" spans="12:19">
      <c r="L62" s="995"/>
      <c r="M62" s="57"/>
      <c r="N62" s="1298"/>
      <c r="O62" s="57"/>
      <c r="P62" s="57"/>
      <c r="Q62" s="57"/>
      <c r="R62" s="57"/>
      <c r="S62" s="57"/>
    </row>
    <row r="63" spans="12:19">
      <c r="L63" s="995"/>
      <c r="M63" s="57"/>
      <c r="N63" s="1298"/>
      <c r="O63" s="57"/>
      <c r="P63" s="57"/>
      <c r="Q63" s="57"/>
      <c r="R63" s="57"/>
      <c r="S63" s="57"/>
    </row>
    <row r="64" spans="12:19">
      <c r="L64" s="995"/>
      <c r="M64" s="57"/>
      <c r="N64" s="1298"/>
      <c r="O64" s="57"/>
      <c r="P64" s="57"/>
      <c r="Q64" s="57"/>
      <c r="R64" s="57"/>
      <c r="S64" s="57"/>
    </row>
    <row r="65" spans="12:19">
      <c r="L65" s="995"/>
      <c r="M65" s="57"/>
      <c r="N65" s="1298"/>
      <c r="O65" s="57"/>
      <c r="P65" s="57"/>
      <c r="Q65" s="57"/>
      <c r="R65" s="57"/>
      <c r="S65" s="57"/>
    </row>
    <row r="66" spans="12:19">
      <c r="L66" s="995"/>
      <c r="M66" s="57"/>
      <c r="N66" s="1298"/>
      <c r="O66" s="57"/>
      <c r="P66" s="57"/>
      <c r="Q66" s="57"/>
      <c r="R66" s="57"/>
      <c r="S66" s="57"/>
    </row>
    <row r="67" spans="12:19">
      <c r="L67" s="995"/>
      <c r="M67" s="57"/>
      <c r="N67" s="1298"/>
      <c r="O67" s="57"/>
      <c r="P67" s="57"/>
      <c r="Q67" s="57"/>
      <c r="R67" s="57"/>
      <c r="S67" s="57"/>
    </row>
    <row r="68" spans="12:19">
      <c r="L68" s="995"/>
      <c r="M68" s="57"/>
      <c r="N68" s="1298"/>
      <c r="O68" s="57"/>
      <c r="P68" s="57"/>
      <c r="Q68" s="57"/>
      <c r="R68" s="57"/>
      <c r="S68" s="57"/>
    </row>
    <row r="69" spans="12:19">
      <c r="L69" s="995"/>
      <c r="M69" s="57"/>
      <c r="N69" s="1298"/>
      <c r="O69" s="57"/>
      <c r="P69" s="57"/>
      <c r="Q69" s="57"/>
      <c r="R69" s="57"/>
      <c r="S69" s="57"/>
    </row>
    <row r="70" spans="12:19">
      <c r="L70" s="995"/>
      <c r="M70" s="57"/>
      <c r="N70" s="1298"/>
      <c r="O70" s="57"/>
      <c r="P70" s="57"/>
      <c r="Q70" s="57"/>
      <c r="R70" s="57"/>
      <c r="S70" s="57"/>
    </row>
    <row r="71" spans="12:19">
      <c r="L71" s="995"/>
      <c r="M71" s="57"/>
      <c r="N71" s="1298"/>
      <c r="O71" s="57"/>
      <c r="P71" s="57"/>
      <c r="Q71" s="57"/>
      <c r="R71" s="57"/>
      <c r="S71" s="57"/>
    </row>
    <row r="72" spans="12:19">
      <c r="L72" s="995"/>
      <c r="M72" s="57"/>
      <c r="N72" s="1298"/>
      <c r="O72" s="57"/>
      <c r="P72" s="57"/>
      <c r="Q72" s="57"/>
      <c r="R72" s="57"/>
      <c r="S72" s="57"/>
    </row>
    <row r="73" spans="12:19">
      <c r="L73" s="995"/>
      <c r="M73" s="57"/>
      <c r="N73" s="1298"/>
      <c r="O73" s="57"/>
      <c r="P73" s="57"/>
      <c r="Q73" s="57"/>
      <c r="R73" s="57"/>
      <c r="S73" s="57"/>
    </row>
    <row r="74" spans="12:19">
      <c r="L74" s="995"/>
      <c r="M74" s="57"/>
      <c r="N74" s="1298"/>
      <c r="O74" s="57"/>
      <c r="P74" s="57"/>
      <c r="Q74" s="57"/>
      <c r="R74" s="57"/>
      <c r="S74" s="57"/>
    </row>
    <row r="75" spans="12:19">
      <c r="L75" s="995"/>
      <c r="M75" s="57"/>
      <c r="N75" s="1298"/>
      <c r="O75" s="57"/>
      <c r="P75" s="57"/>
      <c r="Q75" s="57"/>
      <c r="R75" s="57"/>
      <c r="S75" s="57"/>
    </row>
    <row r="76" spans="12:19">
      <c r="L76" s="995"/>
      <c r="M76" s="57"/>
      <c r="N76" s="1298"/>
      <c r="O76" s="57"/>
      <c r="P76" s="57"/>
      <c r="Q76" s="57"/>
      <c r="R76" s="57"/>
      <c r="S76" s="57"/>
    </row>
    <row r="77" spans="12:19">
      <c r="M77" s="57"/>
      <c r="N77" s="1298"/>
      <c r="O77" s="57"/>
      <c r="P77" s="57"/>
      <c r="Q77" s="57"/>
      <c r="R77" s="57"/>
      <c r="S77" s="57"/>
    </row>
    <row r="78" spans="12:19">
      <c r="M78" s="57"/>
      <c r="N78" s="1298"/>
      <c r="O78" s="57"/>
      <c r="P78" s="57"/>
      <c r="Q78" s="57"/>
      <c r="R78" s="57"/>
      <c r="S78" s="57"/>
    </row>
    <row r="79" spans="12:19">
      <c r="M79" s="57"/>
      <c r="N79" s="1298"/>
      <c r="O79" s="57"/>
      <c r="P79" s="57"/>
      <c r="Q79" s="57"/>
      <c r="R79" s="57"/>
      <c r="S79" s="57"/>
    </row>
    <row r="80" spans="12:19">
      <c r="M80" s="57"/>
      <c r="N80" s="1298"/>
      <c r="O80" s="57"/>
      <c r="P80" s="57"/>
      <c r="Q80" s="57"/>
      <c r="R80" s="57"/>
      <c r="S80" s="57"/>
    </row>
    <row r="81" spans="13:19">
      <c r="M81" s="57"/>
      <c r="N81" s="57"/>
      <c r="O81" s="57"/>
      <c r="P81" s="57"/>
      <c r="Q81" s="57"/>
      <c r="R81" s="57"/>
      <c r="S81" s="57"/>
    </row>
    <row r="82" spans="13:19">
      <c r="M82" s="57"/>
      <c r="N82" s="57"/>
      <c r="O82" s="57"/>
      <c r="P82" s="57"/>
      <c r="Q82" s="57"/>
      <c r="R82" s="57"/>
      <c r="S82" s="57"/>
    </row>
    <row r="83" spans="13:19">
      <c r="M83" s="57"/>
      <c r="N83" s="57"/>
      <c r="O83" s="57"/>
      <c r="P83" s="57"/>
      <c r="Q83" s="57"/>
      <c r="R83" s="57"/>
      <c r="S83" s="57"/>
    </row>
    <row r="84" spans="13:19">
      <c r="M84" s="57"/>
      <c r="N84" s="57"/>
      <c r="O84" s="57"/>
      <c r="P84" s="57"/>
      <c r="Q84" s="57"/>
      <c r="R84" s="57"/>
      <c r="S84" s="57"/>
    </row>
    <row r="85" spans="13:19">
      <c r="M85" s="57"/>
      <c r="N85" s="57"/>
      <c r="O85" s="57"/>
      <c r="P85" s="57"/>
      <c r="Q85" s="57"/>
      <c r="R85" s="57"/>
      <c r="S85" s="57"/>
    </row>
    <row r="86" spans="13:19">
      <c r="M86" s="57"/>
      <c r="N86" s="57"/>
      <c r="O86" s="57"/>
      <c r="P86" s="57"/>
      <c r="Q86" s="57"/>
      <c r="R86" s="57"/>
      <c r="S86" s="57"/>
    </row>
    <row r="87" spans="13:19">
      <c r="M87" s="57"/>
      <c r="N87" s="57"/>
      <c r="O87" s="57"/>
      <c r="P87" s="57"/>
      <c r="Q87" s="57"/>
      <c r="R87" s="57"/>
      <c r="S87" s="57"/>
    </row>
  </sheetData>
  <phoneticPr fontId="0" type="noConversion"/>
  <printOptions horizontalCentered="1" verticalCentered="1"/>
  <pageMargins left="0.5" right="0.5" top="0.75" bottom="0.75" header="0.3" footer="0.3"/>
  <pageSetup scale="90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L118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3.85546875" style="48" customWidth="1"/>
    <col min="3" max="3" width="9.7109375" style="48" customWidth="1"/>
    <col min="4" max="4" width="5" style="48" customWidth="1"/>
    <col min="5" max="5" width="7.42578125" style="48" customWidth="1"/>
    <col min="6" max="6" width="4.28515625" style="48" customWidth="1"/>
    <col min="7" max="7" width="11.28515625" style="48" customWidth="1"/>
    <col min="8" max="8" width="7.42578125" style="48" customWidth="1"/>
    <col min="9" max="9" width="9" style="48" customWidth="1"/>
    <col min="10" max="10" width="4.7109375" style="48" customWidth="1"/>
    <col min="11" max="11" width="11.28515625" style="48" customWidth="1"/>
    <col min="12" max="12" width="6.28515625" style="48" customWidth="1"/>
    <col min="13" max="13" width="10.28515625" style="48" customWidth="1"/>
    <col min="14" max="14" width="6.28515625" style="48" customWidth="1"/>
    <col min="15" max="15" width="2.7109375" style="48" customWidth="1"/>
    <col min="16" max="17" width="12.28515625" style="48" bestFit="1" customWidth="1"/>
    <col min="18" max="18" width="10.7109375" style="48" customWidth="1"/>
    <col min="19" max="20" width="9.140625" style="48"/>
    <col min="21" max="21" width="11.140625" style="48" customWidth="1"/>
    <col min="22" max="16384" width="9.140625" style="48"/>
  </cols>
  <sheetData>
    <row r="1" spans="1:18" ht="9.9499999999999993" customHeight="1"/>
    <row r="2" spans="1:18" ht="12" customHeight="1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5"/>
      <c r="P2" s="45"/>
    </row>
    <row r="3" spans="1:18" s="7" customFormat="1" ht="12.95" customHeight="1">
      <c r="A3" s="1656" t="s">
        <v>277</v>
      </c>
      <c r="B3" s="122"/>
      <c r="C3" s="122"/>
      <c r="D3" s="9"/>
      <c r="E3" s="9"/>
      <c r="F3" s="9"/>
      <c r="G3" s="9"/>
      <c r="H3" s="9"/>
      <c r="I3" s="9"/>
      <c r="J3" s="5"/>
      <c r="K3" s="5"/>
      <c r="L3" s="543"/>
      <c r="M3" s="543"/>
      <c r="N3" s="5"/>
      <c r="O3" s="5"/>
      <c r="P3" s="5"/>
    </row>
    <row r="4" spans="1:18" s="94" customFormat="1" ht="17.25" customHeight="1">
      <c r="A4" s="127" t="s">
        <v>265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8"/>
      <c r="P4" s="88"/>
    </row>
    <row r="5" spans="1:18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45"/>
      <c r="P5" s="45"/>
    </row>
    <row r="6" spans="1:18" s="4" customFormat="1" ht="6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2"/>
      <c r="P6" s="2"/>
    </row>
    <row r="7" spans="1:18" s="4" customFormat="1" ht="12" customHeight="1">
      <c r="A7" s="108"/>
      <c r="B7" s="108"/>
      <c r="C7" s="108"/>
      <c r="D7" s="437"/>
      <c r="E7" s="688" t="s">
        <v>88</v>
      </c>
      <c r="F7" s="688"/>
      <c r="G7" s="169"/>
      <c r="H7" s="437"/>
      <c r="I7" s="437"/>
      <c r="J7" s="437"/>
      <c r="K7" s="437"/>
      <c r="L7" s="437"/>
      <c r="M7" s="437"/>
      <c r="N7" s="437"/>
      <c r="O7" s="2"/>
      <c r="P7" s="2"/>
    </row>
    <row r="8" spans="1:18" s="4" customFormat="1" ht="12" customHeight="1">
      <c r="A8" s="108"/>
      <c r="B8" s="108"/>
      <c r="C8" s="107"/>
      <c r="D8" s="132"/>
      <c r="E8" s="107" t="s">
        <v>266</v>
      </c>
      <c r="F8" s="107"/>
      <c r="G8" s="107" t="s">
        <v>253</v>
      </c>
      <c r="H8" s="107"/>
      <c r="I8" s="1919" t="s">
        <v>266</v>
      </c>
      <c r="J8" s="1919"/>
      <c r="K8" s="107"/>
      <c r="L8" s="108"/>
      <c r="M8" s="107"/>
      <c r="N8" s="108"/>
      <c r="O8" s="2"/>
      <c r="P8" s="2"/>
    </row>
    <row r="9" spans="1:18" s="4" customFormat="1" ht="12" customHeight="1">
      <c r="A9" s="108"/>
      <c r="B9" s="108"/>
      <c r="C9" s="107" t="s">
        <v>267</v>
      </c>
      <c r="D9" s="107"/>
      <c r="E9" s="107" t="s">
        <v>268</v>
      </c>
      <c r="F9" s="107"/>
      <c r="G9" s="107" t="s">
        <v>269</v>
      </c>
      <c r="H9" s="107"/>
      <c r="I9" s="107" t="s">
        <v>270</v>
      </c>
      <c r="J9" s="107"/>
      <c r="K9" s="107" t="s">
        <v>267</v>
      </c>
      <c r="L9" s="107"/>
      <c r="M9" s="107" t="s">
        <v>256</v>
      </c>
      <c r="N9" s="107"/>
      <c r="O9" s="2"/>
      <c r="P9" s="2"/>
    </row>
    <row r="10" spans="1:18" s="4" customFormat="1" ht="12" customHeight="1">
      <c r="A10" s="144"/>
      <c r="B10" s="144"/>
      <c r="C10" s="107" t="s">
        <v>172</v>
      </c>
      <c r="D10" s="107"/>
      <c r="E10" s="107" t="s">
        <v>163</v>
      </c>
      <c r="F10" s="107"/>
      <c r="G10" s="107" t="s">
        <v>257</v>
      </c>
      <c r="H10" s="107"/>
      <c r="I10" s="107" t="s">
        <v>240</v>
      </c>
      <c r="J10" s="107"/>
      <c r="K10" s="107" t="s">
        <v>187</v>
      </c>
      <c r="L10" s="107"/>
      <c r="M10" s="107" t="s">
        <v>259</v>
      </c>
      <c r="N10" s="107"/>
      <c r="O10" s="312"/>
      <c r="P10" s="2"/>
    </row>
    <row r="11" spans="1:18" s="4" customFormat="1" ht="12" customHeight="1">
      <c r="A11" s="106" t="s">
        <v>69</v>
      </c>
      <c r="B11" s="106"/>
      <c r="C11" s="225" t="s">
        <v>918</v>
      </c>
      <c r="D11" s="747"/>
      <c r="E11" s="225" t="s">
        <v>128</v>
      </c>
      <c r="F11" s="225"/>
      <c r="G11" s="225" t="s">
        <v>131</v>
      </c>
      <c r="H11" s="747"/>
      <c r="I11" s="225" t="s">
        <v>271</v>
      </c>
      <c r="J11" s="225"/>
      <c r="K11" s="225" t="s">
        <v>242</v>
      </c>
      <c r="L11" s="225"/>
      <c r="M11" s="225" t="s">
        <v>232</v>
      </c>
      <c r="N11" s="225"/>
      <c r="O11" s="2"/>
      <c r="P11" s="2"/>
    </row>
    <row r="12" spans="1:18" s="571" customFormat="1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1655"/>
      <c r="M12" s="1655"/>
      <c r="N12" s="1655"/>
      <c r="O12" s="570"/>
      <c r="P12" s="570"/>
    </row>
    <row r="13" spans="1:18" ht="12" customHeight="1">
      <c r="A13" s="1257">
        <v>32873</v>
      </c>
      <c r="B13" s="106"/>
      <c r="C13" s="1172">
        <v>73.798827432022733</v>
      </c>
      <c r="D13" s="1092"/>
      <c r="E13" s="850">
        <v>2.91827729560206</v>
      </c>
      <c r="F13" s="1232"/>
      <c r="G13" s="298">
        <v>298.71666666666499</v>
      </c>
      <c r="H13" s="1135"/>
      <c r="I13" s="116">
        <v>116.82078742981</v>
      </c>
      <c r="J13" s="828"/>
      <c r="K13" s="282">
        <v>11018</v>
      </c>
      <c r="L13" s="116"/>
      <c r="M13" s="153">
        <v>149.29776506474786</v>
      </c>
      <c r="O13" s="45"/>
      <c r="P13" s="246"/>
      <c r="Q13" s="353"/>
    </row>
    <row r="14" spans="1:18" ht="12" customHeight="1">
      <c r="A14" s="1257">
        <v>33238</v>
      </c>
      <c r="B14" s="106"/>
      <c r="C14" s="1172">
        <v>71.757838378483669</v>
      </c>
      <c r="D14" s="1092"/>
      <c r="E14" s="850">
        <v>2.06131686878261</v>
      </c>
      <c r="F14" s="1232"/>
      <c r="G14" s="298">
        <v>75.4833333333318</v>
      </c>
      <c r="H14" s="1135"/>
      <c r="I14" s="116">
        <v>91.531298637390094</v>
      </c>
      <c r="J14" s="828"/>
      <c r="K14" s="282">
        <v>10965.8</v>
      </c>
      <c r="L14" s="116"/>
      <c r="M14" s="153">
        <v>152.81675490503707</v>
      </c>
      <c r="O14" s="45"/>
      <c r="P14" s="246"/>
      <c r="Q14" s="353"/>
      <c r="R14" s="373"/>
    </row>
    <row r="15" spans="1:18" ht="12" customHeight="1">
      <c r="A15" s="1257">
        <v>33603</v>
      </c>
      <c r="B15" s="106"/>
      <c r="C15" s="1172">
        <v>51.797733525787351</v>
      </c>
      <c r="D15" s="1092"/>
      <c r="E15" s="850">
        <v>0.228700874878496</v>
      </c>
      <c r="F15" s="1232"/>
      <c r="G15" s="298">
        <v>-285.474999999999</v>
      </c>
      <c r="H15" s="1135"/>
      <c r="I15" s="116">
        <v>68.451353391011594</v>
      </c>
      <c r="J15" s="828"/>
      <c r="K15" s="282">
        <v>7759.5</v>
      </c>
      <c r="L15" s="116"/>
      <c r="M15" s="153">
        <v>149.80385186423177</v>
      </c>
      <c r="O15" s="45"/>
      <c r="P15" s="246"/>
      <c r="Q15" s="353"/>
      <c r="R15" s="373"/>
    </row>
    <row r="16" spans="1:18" s="7" customFormat="1" ht="12" customHeight="1">
      <c r="A16" s="1257">
        <v>33969</v>
      </c>
      <c r="B16" s="106"/>
      <c r="C16" s="1172">
        <v>50.904371360529268</v>
      </c>
      <c r="D16" s="1092"/>
      <c r="E16" s="850">
        <v>3.7097493494516298</v>
      </c>
      <c r="F16" s="1232"/>
      <c r="G16" s="298">
        <v>-68.125</v>
      </c>
      <c r="H16" s="1135"/>
      <c r="I16" s="116">
        <v>61.619409561157198</v>
      </c>
      <c r="J16" s="828"/>
      <c r="K16" s="282">
        <v>7748.7</v>
      </c>
      <c r="L16" s="116"/>
      <c r="M16" s="153">
        <v>152.22071882825105</v>
      </c>
      <c r="N16" s="144"/>
      <c r="O16" s="5"/>
      <c r="P16" s="374"/>
      <c r="Q16" s="440"/>
      <c r="R16" s="261"/>
    </row>
    <row r="17" spans="1:19" s="7" customFormat="1" ht="12" customHeight="1">
      <c r="A17" s="1257">
        <v>34334</v>
      </c>
      <c r="B17" s="106"/>
      <c r="C17" s="1172">
        <v>61.832549701595987</v>
      </c>
      <c r="D17" s="1092"/>
      <c r="E17" s="850">
        <v>3.4739298701190302</v>
      </c>
      <c r="F17" s="1232"/>
      <c r="G17" s="298">
        <v>190.233333333335</v>
      </c>
      <c r="H17" s="1135"/>
      <c r="I17" s="116">
        <v>65.910221099853501</v>
      </c>
      <c r="J17" s="828"/>
      <c r="K17" s="282">
        <v>7238.7</v>
      </c>
      <c r="L17" s="116"/>
      <c r="M17" s="153">
        <v>117.06940818280957</v>
      </c>
      <c r="N17" s="144"/>
      <c r="O17" s="5"/>
      <c r="P17" s="374"/>
      <c r="Q17" s="440"/>
      <c r="R17" s="261"/>
    </row>
    <row r="18" spans="1:19" s="7" customFormat="1" ht="12" customHeight="1">
      <c r="A18" s="1257">
        <v>34699</v>
      </c>
      <c r="B18" s="106"/>
      <c r="C18" s="1172">
        <v>69.75632292739968</v>
      </c>
      <c r="D18" s="1092"/>
      <c r="E18" s="850">
        <v>3.8785868758270898</v>
      </c>
      <c r="F18" s="1232"/>
      <c r="G18" s="298">
        <v>466.52499999999998</v>
      </c>
      <c r="H18" s="1135"/>
      <c r="I18" s="116">
        <v>90.566255569457994</v>
      </c>
      <c r="J18" s="828"/>
      <c r="K18" s="282">
        <v>7890.4</v>
      </c>
      <c r="L18" s="116"/>
      <c r="M18" s="153">
        <v>113.11376042874414</v>
      </c>
      <c r="N18" s="144"/>
      <c r="O18" s="5"/>
      <c r="P18" s="374"/>
      <c r="Q18" s="440"/>
      <c r="R18" s="261"/>
    </row>
    <row r="19" spans="1:19" s="7" customFormat="1" ht="12" customHeight="1">
      <c r="A19" s="1257">
        <v>35064</v>
      </c>
      <c r="B19" s="106"/>
      <c r="C19" s="1172">
        <v>75.737819310592769</v>
      </c>
      <c r="D19" s="1092"/>
      <c r="E19" s="850">
        <v>2.9907442292230502</v>
      </c>
      <c r="F19" s="1232"/>
      <c r="G19" s="298">
        <v>409.32499999999698</v>
      </c>
      <c r="H19" s="1135"/>
      <c r="I19" s="116">
        <v>100.037782669067</v>
      </c>
      <c r="J19" s="828"/>
      <c r="K19" s="282">
        <v>8437.4757791122829</v>
      </c>
      <c r="L19" s="116"/>
      <c r="M19" s="153">
        <v>111.4037327178789</v>
      </c>
      <c r="N19" s="144"/>
      <c r="O19" s="5"/>
      <c r="P19" s="374"/>
      <c r="Q19" s="578"/>
      <c r="R19" s="261"/>
    </row>
    <row r="20" spans="1:19" s="7" customFormat="1" ht="12" customHeight="1">
      <c r="A20" s="1257">
        <v>35430</v>
      </c>
      <c r="B20" s="106"/>
      <c r="C20" s="1172">
        <v>82.40510708653612</v>
      </c>
      <c r="D20" s="1092"/>
      <c r="E20" s="850">
        <v>3.49334932361849</v>
      </c>
      <c r="F20" s="850"/>
      <c r="G20" s="298">
        <v>245.791666666672</v>
      </c>
      <c r="H20" s="298"/>
      <c r="I20" s="116">
        <v>104.583333969116</v>
      </c>
      <c r="J20" s="116"/>
      <c r="K20" s="282">
        <v>8157.5088376387657</v>
      </c>
      <c r="L20" s="116"/>
      <c r="M20" s="153">
        <v>98.992758168159597</v>
      </c>
      <c r="N20" s="144"/>
      <c r="O20" s="5"/>
      <c r="P20" s="374"/>
      <c r="Q20" s="578"/>
      <c r="R20" s="261"/>
    </row>
    <row r="21" spans="1:19" s="7" customFormat="1" ht="12" customHeight="1">
      <c r="A21" s="1257">
        <v>35795</v>
      </c>
      <c r="B21" s="106"/>
      <c r="C21" s="1172">
        <v>86.557535032938077</v>
      </c>
      <c r="D21" s="1092"/>
      <c r="E21" s="850">
        <v>3.7638836253389298</v>
      </c>
      <c r="F21" s="850"/>
      <c r="G21" s="298">
        <v>249.266666666665</v>
      </c>
      <c r="H21" s="116"/>
      <c r="I21" s="116">
        <v>125.352034250895</v>
      </c>
      <c r="J21" s="116"/>
      <c r="K21" s="282">
        <v>8947.3363190849541</v>
      </c>
      <c r="L21" s="116"/>
      <c r="M21" s="153">
        <v>103.36865895823152</v>
      </c>
      <c r="N21" s="144"/>
      <c r="O21" s="5"/>
      <c r="P21" s="374"/>
      <c r="Q21" s="578"/>
      <c r="R21" s="261"/>
    </row>
    <row r="22" spans="1:19" s="7" customFormat="1" ht="12" customHeight="1">
      <c r="A22" s="1257">
        <v>36160</v>
      </c>
      <c r="B22" s="106"/>
      <c r="C22" s="1172">
        <v>86.284860630555755</v>
      </c>
      <c r="D22" s="1092"/>
      <c r="E22" s="850">
        <v>5.3474414668150896</v>
      </c>
      <c r="F22" s="850"/>
      <c r="G22" s="298">
        <v>219.96666666666701</v>
      </c>
      <c r="H22" s="116"/>
      <c r="I22" s="116">
        <v>131.688419977824</v>
      </c>
      <c r="J22" s="116"/>
      <c r="K22" s="282">
        <v>10857.257400654218</v>
      </c>
      <c r="L22" s="116"/>
      <c r="M22" s="153">
        <v>125.83038694518531</v>
      </c>
      <c r="N22" s="144"/>
      <c r="O22" s="5"/>
      <c r="P22" s="374"/>
      <c r="Q22" s="578"/>
      <c r="R22" s="572"/>
      <c r="S22" s="503"/>
    </row>
    <row r="23" spans="1:19" s="7" customFormat="1" ht="12" customHeight="1">
      <c r="A23" s="1257">
        <v>36525</v>
      </c>
      <c r="B23" s="106"/>
      <c r="C23" s="1172">
        <v>87.84943143240686</v>
      </c>
      <c r="D23" s="1092"/>
      <c r="E23" s="850">
        <v>5.29701980132009</v>
      </c>
      <c r="F23" s="850"/>
      <c r="G23" s="298">
        <v>360.958333333334</v>
      </c>
      <c r="H23" s="116"/>
      <c r="I23" s="116">
        <v>135.312571207682</v>
      </c>
      <c r="J23" s="116"/>
      <c r="K23" s="282">
        <v>11681.623711029877</v>
      </c>
      <c r="L23" s="116"/>
      <c r="M23" s="153">
        <v>132.97324206381413</v>
      </c>
      <c r="N23" s="144"/>
      <c r="O23" s="5"/>
      <c r="P23" s="374"/>
      <c r="Q23" s="578"/>
      <c r="R23" s="572"/>
      <c r="S23" s="503"/>
    </row>
    <row r="24" spans="1:19" s="7" customFormat="1" ht="12" customHeight="1">
      <c r="A24" s="1257">
        <v>36891</v>
      </c>
      <c r="B24" s="106"/>
      <c r="C24" s="1172">
        <v>90.457029543834778</v>
      </c>
      <c r="D24" s="1092"/>
      <c r="E24" s="850">
        <v>5.0767720897837396</v>
      </c>
      <c r="F24" s="850"/>
      <c r="G24" s="298">
        <v>308.224999999999</v>
      </c>
      <c r="H24" s="116"/>
      <c r="I24" s="116">
        <v>138.953950246175</v>
      </c>
      <c r="J24" s="116"/>
      <c r="K24" s="282">
        <v>12618.745734850181</v>
      </c>
      <c r="L24" s="116"/>
      <c r="M24" s="153">
        <v>139.49989070484824</v>
      </c>
      <c r="N24" s="144"/>
      <c r="O24" s="5"/>
      <c r="P24" s="374"/>
      <c r="Q24" s="578"/>
      <c r="R24" s="572"/>
      <c r="S24" s="503"/>
    </row>
    <row r="25" spans="1:19" s="7" customFormat="1" ht="12" customHeight="1">
      <c r="A25" s="1257">
        <v>37256</v>
      </c>
      <c r="B25" s="106"/>
      <c r="C25" s="1172">
        <v>87.777929468678806</v>
      </c>
      <c r="D25" s="1092"/>
      <c r="E25" s="850">
        <v>2.5941079703289498</v>
      </c>
      <c r="F25" s="850"/>
      <c r="G25" s="298">
        <v>-39.366666666664997</v>
      </c>
      <c r="H25" s="116"/>
      <c r="I25" s="116">
        <v>106.55982081095399</v>
      </c>
      <c r="J25" s="116"/>
      <c r="K25" s="282">
        <v>11787.04170393821</v>
      </c>
      <c r="L25" s="116"/>
      <c r="M25" s="153">
        <v>134.28252153229587</v>
      </c>
      <c r="N25" s="144"/>
      <c r="O25" s="5"/>
      <c r="P25" s="374"/>
      <c r="Q25" s="578"/>
      <c r="R25" s="315"/>
      <c r="S25" s="503"/>
    </row>
    <row r="26" spans="1:19" s="7" customFormat="1" ht="12" customHeight="1">
      <c r="A26" s="1257">
        <v>37621</v>
      </c>
      <c r="B26" s="423"/>
      <c r="C26" s="1172">
        <v>77.597344253063582</v>
      </c>
      <c r="D26" s="1129"/>
      <c r="E26" s="850">
        <v>2.57873345158524</v>
      </c>
      <c r="F26" s="850"/>
      <c r="G26" s="298">
        <v>-212.48333333333699</v>
      </c>
      <c r="H26" s="680"/>
      <c r="I26" s="116">
        <v>96.620044708251996</v>
      </c>
      <c r="J26" s="680"/>
      <c r="K26" s="282">
        <v>9968.6588114714541</v>
      </c>
      <c r="L26" s="680"/>
      <c r="M26" s="681">
        <v>128.46649466457595</v>
      </c>
      <c r="N26" s="144"/>
      <c r="O26" s="5"/>
      <c r="P26" s="374"/>
      <c r="Q26" s="578"/>
      <c r="R26" s="311"/>
      <c r="S26" s="503"/>
    </row>
    <row r="27" spans="1:19" s="7" customFormat="1" ht="12" customHeight="1">
      <c r="A27" s="1257">
        <v>37986</v>
      </c>
      <c r="B27" s="423"/>
      <c r="C27" s="1172">
        <v>74.180531129230886</v>
      </c>
      <c r="D27" s="1129"/>
      <c r="E27" s="850">
        <v>3.1254204874361999</v>
      </c>
      <c r="F27" s="850"/>
      <c r="G27" s="298">
        <v>-110.049999999999</v>
      </c>
      <c r="H27" s="680"/>
      <c r="I27" s="116">
        <v>79.812991460164397</v>
      </c>
      <c r="J27" s="680"/>
      <c r="K27" s="282">
        <v>11227.208675899486</v>
      </c>
      <c r="L27" s="680"/>
      <c r="M27" s="681">
        <v>151.34980169312104</v>
      </c>
      <c r="N27" s="144"/>
      <c r="O27" s="5"/>
      <c r="P27" s="374"/>
      <c r="Q27" s="578"/>
      <c r="R27" s="579"/>
      <c r="S27" s="503"/>
    </row>
    <row r="28" spans="1:19" s="7" customFormat="1" ht="12" customHeight="1">
      <c r="A28" s="1257">
        <v>38352</v>
      </c>
      <c r="B28" s="423"/>
      <c r="C28" s="1172">
        <v>76.647039864263604</v>
      </c>
      <c r="D28" s="1129"/>
      <c r="E28" s="850">
        <v>3.84160526797959</v>
      </c>
      <c r="F28" s="850"/>
      <c r="G28" s="298">
        <v>143.066666666668</v>
      </c>
      <c r="H28" s="680"/>
      <c r="I28" s="116">
        <v>96.073530832926394</v>
      </c>
      <c r="J28" s="680"/>
      <c r="K28" s="282">
        <v>11623.82571879331</v>
      </c>
      <c r="L28" s="680"/>
      <c r="M28" s="681">
        <v>151.65394174880427</v>
      </c>
      <c r="N28" s="144"/>
      <c r="O28" s="5"/>
      <c r="P28" s="374"/>
      <c r="Q28" s="578"/>
      <c r="R28" s="579"/>
      <c r="S28" s="503"/>
    </row>
    <row r="29" spans="1:19" s="7" customFormat="1" ht="12" customHeight="1">
      <c r="A29" s="1257">
        <v>38717</v>
      </c>
      <c r="B29" s="423"/>
      <c r="C29" s="1172">
        <v>73.684728762353117</v>
      </c>
      <c r="D29" s="1129"/>
      <c r="E29" s="850">
        <v>3.5144846171120601</v>
      </c>
      <c r="F29" s="850"/>
      <c r="G29" s="298">
        <v>220.30000000000101</v>
      </c>
      <c r="H29" s="680"/>
      <c r="I29" s="116">
        <v>100.273049672445</v>
      </c>
      <c r="J29" s="680"/>
      <c r="K29" s="282">
        <v>11860.17604718668</v>
      </c>
      <c r="L29" s="680"/>
      <c r="M29" s="681">
        <v>160.95840001580169</v>
      </c>
      <c r="N29" s="144"/>
      <c r="O29" s="5"/>
      <c r="P29" s="651"/>
      <c r="Q29" s="578"/>
      <c r="R29" s="573"/>
      <c r="S29" s="503"/>
    </row>
    <row r="30" spans="1:19" s="7" customFormat="1" ht="12" customHeight="1">
      <c r="A30" s="1257">
        <v>39082</v>
      </c>
      <c r="B30" s="423"/>
      <c r="C30" s="1172">
        <v>76.291985343196785</v>
      </c>
      <c r="D30" s="1129"/>
      <c r="E30" s="850">
        <v>3.0410797576433599</v>
      </c>
      <c r="F30" s="850"/>
      <c r="G30" s="298">
        <v>75.074999999998894</v>
      </c>
      <c r="H30" s="680"/>
      <c r="I30" s="116">
        <v>105.86364809672</v>
      </c>
      <c r="J30" s="680"/>
      <c r="K30" s="282">
        <v>12967.854690677461</v>
      </c>
      <c r="L30" s="680"/>
      <c r="M30" s="681">
        <v>169.97663165196224</v>
      </c>
      <c r="N30" s="144"/>
      <c r="O30" s="5"/>
      <c r="P30" s="651"/>
      <c r="Q30" s="578"/>
      <c r="R30" s="573"/>
      <c r="S30" s="503"/>
    </row>
    <row r="31" spans="1:19" s="7" customFormat="1" ht="12" customHeight="1">
      <c r="A31" s="1257">
        <v>39447</v>
      </c>
      <c r="B31" s="423"/>
      <c r="C31" s="1172">
        <v>85.006197740384621</v>
      </c>
      <c r="D31" s="1129"/>
      <c r="E31" s="850">
        <v>2.2384973419254099</v>
      </c>
      <c r="F31" s="850"/>
      <c r="G31" s="298">
        <v>160.633333333331</v>
      </c>
      <c r="H31" s="680"/>
      <c r="I31" s="116">
        <v>103.348676681519</v>
      </c>
      <c r="J31" s="680"/>
      <c r="K31" s="282">
        <v>11527.565414941737</v>
      </c>
      <c r="L31" s="680"/>
      <c r="M31" s="681">
        <v>135.60852880572068</v>
      </c>
      <c r="N31" s="144"/>
      <c r="O31" s="5"/>
      <c r="P31" s="651"/>
      <c r="Q31" s="578"/>
      <c r="R31" s="573"/>
      <c r="S31" s="503"/>
    </row>
    <row r="32" spans="1:19" s="7" customFormat="1" ht="12" customHeight="1">
      <c r="A32" s="1257">
        <v>39813</v>
      </c>
      <c r="B32" s="423"/>
      <c r="C32" s="1172">
        <v>75.990508623704287</v>
      </c>
      <c r="D32" s="1129"/>
      <c r="E32" s="850">
        <v>-0.34223738918961499</v>
      </c>
      <c r="F32" s="850"/>
      <c r="G32" s="298">
        <v>-231.62499999999801</v>
      </c>
      <c r="H32" s="680"/>
      <c r="I32" s="116">
        <v>57.937967618306502</v>
      </c>
      <c r="J32" s="680"/>
      <c r="K32" s="282">
        <v>9205.7468323898174</v>
      </c>
      <c r="L32" s="680"/>
      <c r="M32" s="681">
        <v>121.14337697061025</v>
      </c>
      <c r="N32" s="144"/>
      <c r="O32" s="5"/>
      <c r="P32" s="651"/>
      <c r="Q32" s="578"/>
      <c r="R32" s="315"/>
      <c r="S32" s="503"/>
    </row>
    <row r="33" spans="1:38" s="7" customFormat="1" ht="12" customHeight="1">
      <c r="A33" s="1257">
        <v>40178</v>
      </c>
      <c r="B33" s="423"/>
      <c r="C33" s="1172">
        <v>43.823</v>
      </c>
      <c r="D33" s="1129"/>
      <c r="E33" s="850">
        <v>-1.60095250277977</v>
      </c>
      <c r="F33" s="850"/>
      <c r="G33" s="298">
        <v>-763.00833333333105</v>
      </c>
      <c r="H33" s="680"/>
      <c r="I33" s="116">
        <v>45.228123505910197</v>
      </c>
      <c r="J33" s="680"/>
      <c r="K33" s="282">
        <v>4549.0024016343732</v>
      </c>
      <c r="L33" s="680"/>
      <c r="M33" s="681">
        <v>103.80399337412712</v>
      </c>
      <c r="N33" s="144"/>
      <c r="O33" s="5"/>
      <c r="P33" s="651"/>
      <c r="Q33" s="578"/>
      <c r="R33" s="315"/>
      <c r="S33" s="503"/>
    </row>
    <row r="34" spans="1:38" s="7" customFormat="1" ht="12" customHeight="1">
      <c r="A34" s="1257">
        <v>40543</v>
      </c>
      <c r="B34" s="423"/>
      <c r="C34" s="1172">
        <v>31.424785768347562</v>
      </c>
      <c r="D34" s="1129"/>
      <c r="E34" s="850">
        <v>1.92300000000001</v>
      </c>
      <c r="F34" s="850"/>
      <c r="G34" s="298">
        <v>-76.825000000000699</v>
      </c>
      <c r="H34" s="680"/>
      <c r="I34" s="116">
        <v>54.486271540323898</v>
      </c>
      <c r="J34" s="680"/>
      <c r="K34" s="282">
        <v>3160.3009177776707</v>
      </c>
      <c r="L34" s="680"/>
      <c r="M34" s="681">
        <v>100.5671427984997</v>
      </c>
      <c r="N34" s="144"/>
      <c r="O34" s="5"/>
      <c r="P34" s="651"/>
      <c r="Q34" s="578"/>
      <c r="R34" s="558"/>
      <c r="S34" s="503"/>
    </row>
    <row r="35" spans="1:38" s="7" customFormat="1" ht="12" customHeight="1">
      <c r="A35" s="1257">
        <v>40908</v>
      </c>
      <c r="B35" s="423"/>
      <c r="C35" s="1172">
        <v>33.298942242327186</v>
      </c>
      <c r="D35" s="1129"/>
      <c r="E35" s="850">
        <v>2.2629828399870502</v>
      </c>
      <c r="F35" s="850"/>
      <c r="G35" s="298">
        <v>225.566666666668</v>
      </c>
      <c r="H35" s="680"/>
      <c r="I35" s="116">
        <v>58.133015632629402</v>
      </c>
      <c r="J35" s="680"/>
      <c r="K35" s="282">
        <v>2965.9990969328042</v>
      </c>
      <c r="L35" s="680"/>
      <c r="M35" s="681">
        <v>89.071871272915175</v>
      </c>
      <c r="N35" s="144"/>
      <c r="O35" s="5"/>
      <c r="P35" s="651"/>
      <c r="Q35" s="578"/>
      <c r="R35" s="558"/>
      <c r="S35" s="503"/>
    </row>
    <row r="36" spans="1:38" s="7" customFormat="1" ht="12" customHeight="1">
      <c r="A36" s="1257">
        <v>41274</v>
      </c>
      <c r="B36" s="423"/>
      <c r="C36" s="1172">
        <v>35.383172135827436</v>
      </c>
      <c r="D36" s="1129"/>
      <c r="E36" s="850">
        <v>1.4595196177665599</v>
      </c>
      <c r="F36" s="850"/>
      <c r="G36" s="298">
        <v>165.77500000000001</v>
      </c>
      <c r="H36" s="680"/>
      <c r="I36" s="116">
        <v>67.054287274678501</v>
      </c>
      <c r="J36" s="680"/>
      <c r="K36" s="282">
        <v>3864.6491647532489</v>
      </c>
      <c r="L36" s="680"/>
      <c r="M36" s="681">
        <v>109.22280088166758</v>
      </c>
      <c r="N36" s="144"/>
      <c r="O36" s="5"/>
      <c r="P36" s="651"/>
      <c r="Q36" s="578"/>
      <c r="R36" s="558"/>
      <c r="S36" s="503"/>
    </row>
    <row r="37" spans="1:38" s="7" customFormat="1" ht="12" customHeight="1">
      <c r="A37" s="1257">
        <v>41639</v>
      </c>
      <c r="B37" s="423"/>
      <c r="C37" s="1172">
        <v>39.104856952583916</v>
      </c>
      <c r="D37" s="190"/>
      <c r="E37" s="850">
        <v>1.70140637300444</v>
      </c>
      <c r="G37" s="298">
        <v>238.12499999999599</v>
      </c>
      <c r="I37" s="116">
        <v>73.217893958448101</v>
      </c>
      <c r="K37" s="282">
        <v>4970.5787784614049</v>
      </c>
      <c r="M37" s="681">
        <v>127.10898762494941</v>
      </c>
      <c r="N37" s="144"/>
      <c r="O37" s="5"/>
      <c r="P37" s="651"/>
      <c r="Q37" s="578"/>
      <c r="R37" s="573"/>
      <c r="S37" s="503"/>
    </row>
    <row r="38" spans="1:38" s="7" customFormat="1" ht="12" customHeight="1">
      <c r="A38" s="1257">
        <v>42004</v>
      </c>
      <c r="B38" s="423"/>
      <c r="C38" s="1172">
        <v>45.859848136275389</v>
      </c>
      <c r="D38" s="190"/>
      <c r="E38" s="850">
        <v>2.69409576940958</v>
      </c>
      <c r="G38" s="298">
        <v>279.51666666666603</v>
      </c>
      <c r="I38" s="116">
        <v>86.899621733817099</v>
      </c>
      <c r="K38" s="282">
        <v>6823.7674070615421</v>
      </c>
      <c r="M38" s="681">
        <v>148.79611870463012</v>
      </c>
      <c r="N38" s="144"/>
      <c r="O38" s="5"/>
      <c r="P38" s="651"/>
      <c r="Q38" s="578"/>
      <c r="R38" s="573"/>
      <c r="S38" s="503"/>
    </row>
    <row r="39" spans="1:38" s="7" customFormat="1" ht="12" customHeight="1">
      <c r="A39" s="1257">
        <v>42369</v>
      </c>
      <c r="B39" s="423"/>
      <c r="C39" s="1172">
        <v>48.123946956695917</v>
      </c>
      <c r="D39" s="190"/>
      <c r="E39" s="850">
        <v>3.10418977342177</v>
      </c>
      <c r="G39" s="298">
        <v>286.10000000000201</v>
      </c>
      <c r="I39" s="116">
        <v>97.973416505466702</v>
      </c>
      <c r="J39" s="1949">
        <v>7156.8764779271733</v>
      </c>
      <c r="K39" s="1949"/>
      <c r="L39" s="1949"/>
      <c r="M39" s="1129">
        <v>148.71757057598063</v>
      </c>
      <c r="N39" s="144"/>
      <c r="O39" s="5"/>
      <c r="P39" s="651"/>
      <c r="Q39" s="578"/>
      <c r="R39" s="573"/>
      <c r="S39" s="503"/>
    </row>
    <row r="40" spans="1:38" ht="0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5"/>
      <c r="P40" s="187"/>
      <c r="Q40" s="353"/>
    </row>
    <row r="41" spans="1:38" s="140" customFormat="1" ht="11.25" hidden="1" customHeight="1">
      <c r="A41" s="117" t="s">
        <v>692</v>
      </c>
      <c r="B41" s="303"/>
      <c r="C41" s="303"/>
      <c r="D41" s="119"/>
      <c r="E41" s="119"/>
      <c r="F41" s="119"/>
      <c r="G41" s="119"/>
      <c r="H41" s="752"/>
      <c r="I41" s="752"/>
      <c r="J41" s="119"/>
      <c r="K41" s="119"/>
      <c r="L41" s="119"/>
      <c r="M41" s="119"/>
      <c r="N41" s="119"/>
      <c r="O41" s="119"/>
      <c r="P41" s="119"/>
    </row>
    <row r="42" spans="1:38" s="140" customFormat="1" ht="9" customHeight="1">
      <c r="A42" s="117" t="s">
        <v>750</v>
      </c>
      <c r="B42" s="303"/>
      <c r="C42" s="303"/>
      <c r="D42" s="119"/>
      <c r="E42" s="119"/>
      <c r="F42" s="119"/>
      <c r="G42" s="119"/>
      <c r="H42" s="752"/>
      <c r="I42" s="752"/>
      <c r="J42" s="119"/>
      <c r="K42" s="119"/>
      <c r="L42" s="119"/>
      <c r="M42" s="119"/>
      <c r="N42" s="119"/>
      <c r="O42" s="119"/>
      <c r="P42" s="119"/>
    </row>
    <row r="43" spans="1:38" s="140" customFormat="1" ht="9" customHeight="1">
      <c r="A43" s="117" t="s">
        <v>964</v>
      </c>
      <c r="B43" s="117"/>
      <c r="C43" s="117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38" ht="0.75" customHeight="1">
      <c r="A44" s="1621"/>
      <c r="B44" s="1621"/>
      <c r="C44" s="1621"/>
      <c r="D44" s="1620"/>
      <c r="E44" s="1620"/>
      <c r="F44" s="1620"/>
      <c r="G44" s="1620"/>
      <c r="H44" s="1620"/>
      <c r="I44" s="1620"/>
      <c r="J44" s="1620"/>
      <c r="K44" s="1620"/>
      <c r="L44" s="1620"/>
      <c r="M44" s="1620"/>
      <c r="N44" s="1620"/>
      <c r="O44" s="45"/>
      <c r="P44" s="45"/>
    </row>
    <row r="45" spans="1:38" ht="12" customHeight="1"/>
    <row r="46" spans="1:38">
      <c r="R46" s="1609"/>
      <c r="S46" s="1609"/>
      <c r="T46" s="1609"/>
      <c r="U46" s="1609"/>
      <c r="V46" s="1609"/>
      <c r="W46" s="1609"/>
      <c r="X46" s="1609"/>
      <c r="Y46" s="1609"/>
      <c r="Z46" s="1609"/>
      <c r="AA46" s="1609"/>
      <c r="AB46" s="1609"/>
      <c r="AC46" s="1609"/>
      <c r="AD46" s="1609"/>
      <c r="AE46" s="1609"/>
      <c r="AF46" s="1609"/>
      <c r="AG46" s="1609"/>
      <c r="AH46" s="1609"/>
      <c r="AI46" s="1609"/>
      <c r="AJ46" s="1609"/>
      <c r="AK46" s="1609"/>
      <c r="AL46" s="1609"/>
    </row>
    <row r="47" spans="1:38" ht="225" customHeight="1">
      <c r="A47" s="45"/>
      <c r="B47" s="45"/>
      <c r="C47" s="45"/>
      <c r="D47" s="20"/>
      <c r="E47" s="20"/>
      <c r="F47" s="20"/>
      <c r="G47" s="20"/>
      <c r="H47" s="20"/>
      <c r="I47" s="20"/>
      <c r="J47" s="45"/>
      <c r="K47" s="45"/>
      <c r="L47" s="45"/>
      <c r="M47" s="45"/>
      <c r="N47" s="45"/>
      <c r="O47" s="45"/>
      <c r="P47" s="45"/>
    </row>
    <row r="48" spans="1:38" ht="51.75" customHeight="1">
      <c r="A48" s="553"/>
      <c r="B48" s="553"/>
      <c r="C48" s="55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362"/>
      <c r="R48" s="57"/>
      <c r="S48" s="1378"/>
      <c r="T48" s="57"/>
      <c r="U48" s="1378"/>
      <c r="V48" s="57"/>
      <c r="W48" s="1363"/>
      <c r="X48" s="57"/>
      <c r="Y48" s="1362"/>
      <c r="Z48" s="57"/>
      <c r="AA48" s="1363"/>
      <c r="AB48" s="57"/>
      <c r="AC48" s="57"/>
    </row>
    <row r="49" spans="1:29">
      <c r="A49" s="553"/>
      <c r="B49" s="553"/>
      <c r="C49" s="553"/>
      <c r="Q49" s="292"/>
      <c r="R49" s="292"/>
      <c r="S49" s="1282"/>
      <c r="T49" s="1282"/>
      <c r="U49" s="1374"/>
      <c r="V49" s="1374"/>
      <c r="W49" s="1282"/>
      <c r="X49" s="1282"/>
      <c r="Y49" s="292"/>
      <c r="Z49" s="292"/>
      <c r="AA49" s="1358"/>
      <c r="AB49" s="57"/>
      <c r="AC49" s="57"/>
    </row>
    <row r="50" spans="1:29">
      <c r="F50" s="45"/>
      <c r="G50" s="45"/>
      <c r="H50" s="45"/>
      <c r="I50" s="45"/>
      <c r="J50" s="45"/>
      <c r="K50" s="45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>
      <c r="F51" s="45"/>
      <c r="G51" s="45"/>
      <c r="H51" s="45"/>
      <c r="I51" s="45"/>
      <c r="J51" s="45"/>
      <c r="K51" s="45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>
      <c r="F52" s="45"/>
      <c r="G52" s="45"/>
      <c r="H52" s="45"/>
      <c r="I52" s="45"/>
      <c r="J52" s="45"/>
      <c r="K52" s="45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14.25" customHeight="1">
      <c r="F53" s="45"/>
      <c r="G53" s="45"/>
      <c r="H53" s="45"/>
      <c r="I53" s="45"/>
      <c r="J53" s="45"/>
      <c r="K53" s="45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.5" customHeight="1">
      <c r="F54" s="45"/>
      <c r="G54" s="45"/>
      <c r="H54" s="45"/>
      <c r="I54" s="45"/>
      <c r="J54" s="45"/>
      <c r="K54" s="45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idden="1">
      <c r="F55" s="45"/>
      <c r="G55" s="45"/>
      <c r="H55" s="45"/>
      <c r="I55" s="45"/>
      <c r="J55" s="45"/>
      <c r="K55" s="45"/>
      <c r="V55" s="998"/>
    </row>
    <row r="56" spans="1:29" hidden="1">
      <c r="F56" s="45"/>
      <c r="G56" s="45"/>
      <c r="H56" s="45"/>
      <c r="I56" s="45"/>
      <c r="J56" s="45"/>
      <c r="K56" s="45"/>
      <c r="R56" s="995"/>
      <c r="T56" s="995"/>
    </row>
    <row r="57" spans="1:29" hidden="1">
      <c r="F57" s="45"/>
      <c r="G57" s="45"/>
      <c r="H57" s="45"/>
      <c r="I57" s="45"/>
      <c r="J57" s="45"/>
      <c r="K57" s="45"/>
      <c r="R57" s="995"/>
      <c r="T57" s="995"/>
    </row>
    <row r="58" spans="1:29" hidden="1">
      <c r="F58" s="45"/>
      <c r="G58" s="45"/>
      <c r="H58" s="45"/>
      <c r="I58" s="45"/>
      <c r="J58" s="45"/>
      <c r="K58" s="45"/>
      <c r="R58" s="995"/>
      <c r="T58" s="995"/>
    </row>
    <row r="59" spans="1:29" hidden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R59" s="995"/>
      <c r="T59" s="995"/>
    </row>
    <row r="60" spans="1:29" hidden="1">
      <c r="A60" s="888"/>
      <c r="B60" s="888"/>
      <c r="C60" s="574"/>
      <c r="D60" s="574"/>
      <c r="E60" s="574"/>
      <c r="F60" s="45"/>
      <c r="G60" s="45"/>
      <c r="H60" s="45"/>
      <c r="I60" s="45"/>
      <c r="J60" s="343"/>
      <c r="K60" s="343"/>
      <c r="R60" s="995"/>
      <c r="T60" s="995"/>
    </row>
    <row r="61" spans="1:29" hidden="1">
      <c r="A61" s="574"/>
      <c r="B61" s="574"/>
      <c r="C61" s="574"/>
      <c r="D61" s="574"/>
      <c r="E61" s="574"/>
      <c r="F61" s="45"/>
      <c r="G61" s="45"/>
      <c r="H61" s="45"/>
      <c r="I61" s="45"/>
      <c r="J61" s="343"/>
      <c r="K61" s="343"/>
      <c r="R61" s="995"/>
      <c r="T61" s="995"/>
    </row>
    <row r="62" spans="1:29" hidden="1">
      <c r="A62" s="574"/>
      <c r="B62" s="574"/>
      <c r="C62" s="574"/>
      <c r="D62" s="574"/>
      <c r="E62" s="574"/>
      <c r="F62" s="45"/>
      <c r="G62" s="45"/>
      <c r="H62" s="45"/>
      <c r="I62" s="45"/>
      <c r="J62" s="343"/>
      <c r="K62" s="343"/>
      <c r="R62" s="995"/>
      <c r="T62" s="995"/>
    </row>
    <row r="63" spans="1:29" hidden="1">
      <c r="A63" s="574"/>
      <c r="B63" s="574"/>
      <c r="C63" s="574"/>
      <c r="D63" s="574"/>
      <c r="E63" s="574"/>
      <c r="F63" s="45"/>
      <c r="G63" s="45"/>
      <c r="H63" s="45"/>
      <c r="I63" s="45"/>
      <c r="J63" s="343"/>
      <c r="K63" s="343"/>
      <c r="R63" s="995"/>
      <c r="T63" s="995"/>
    </row>
    <row r="64" spans="1:29" hidden="1">
      <c r="F64" s="45"/>
      <c r="G64" s="45"/>
      <c r="H64" s="45"/>
      <c r="I64" s="45"/>
      <c r="J64" s="343"/>
      <c r="K64" s="343"/>
      <c r="R64" s="995"/>
      <c r="T64" s="995"/>
    </row>
    <row r="65" spans="1:20" hidden="1">
      <c r="F65" s="45"/>
      <c r="G65" s="45"/>
      <c r="H65" s="45"/>
      <c r="I65" s="45"/>
      <c r="J65" s="343"/>
      <c r="K65" s="343"/>
      <c r="R65" s="995"/>
      <c r="T65" s="995"/>
    </row>
    <row r="66" spans="1:20" hidden="1">
      <c r="F66" s="45"/>
      <c r="G66" s="45"/>
      <c r="H66" s="45"/>
      <c r="I66" s="45"/>
      <c r="J66" s="343"/>
      <c r="K66" s="343"/>
      <c r="R66" s="995"/>
      <c r="T66" s="995"/>
    </row>
    <row r="67" spans="1:20">
      <c r="F67" s="45"/>
      <c r="G67" s="45"/>
      <c r="H67" s="45"/>
      <c r="I67" s="45"/>
      <c r="J67" s="343"/>
      <c r="K67" s="343"/>
      <c r="R67" s="995"/>
      <c r="T67" s="995"/>
    </row>
    <row r="68" spans="1:20">
      <c r="F68" s="45"/>
      <c r="G68" s="45"/>
      <c r="H68" s="45"/>
      <c r="I68" s="45"/>
      <c r="J68" s="343"/>
      <c r="K68" s="343"/>
      <c r="R68" s="995"/>
      <c r="T68" s="995"/>
    </row>
    <row r="69" spans="1:20">
      <c r="F69" s="45"/>
      <c r="G69" s="45"/>
      <c r="H69" s="45"/>
      <c r="I69" s="45"/>
      <c r="J69" s="343"/>
      <c r="K69" s="343"/>
      <c r="R69" s="995"/>
      <c r="T69" s="995"/>
    </row>
    <row r="70" spans="1:20">
      <c r="F70" s="45"/>
      <c r="G70" s="45"/>
      <c r="H70" s="45"/>
      <c r="I70" s="45"/>
      <c r="J70" s="343"/>
      <c r="K70" s="343"/>
      <c r="R70" s="995"/>
      <c r="T70" s="995"/>
    </row>
    <row r="71" spans="1:20">
      <c r="F71" s="45"/>
      <c r="G71" s="45"/>
      <c r="H71" s="45"/>
      <c r="I71" s="45"/>
      <c r="J71" s="343"/>
      <c r="K71" s="343"/>
      <c r="R71" s="995"/>
      <c r="T71" s="995"/>
    </row>
    <row r="72" spans="1:20">
      <c r="F72" s="45"/>
      <c r="G72" s="45"/>
      <c r="H72" s="45"/>
      <c r="I72" s="45"/>
      <c r="J72" s="45"/>
      <c r="K72" s="45"/>
      <c r="R72" s="995"/>
      <c r="T72" s="995"/>
    </row>
    <row r="73" spans="1:20">
      <c r="F73" s="45"/>
      <c r="G73" s="45"/>
      <c r="H73" s="45"/>
      <c r="I73" s="45"/>
      <c r="J73" s="45"/>
      <c r="K73" s="45"/>
      <c r="R73" s="995"/>
      <c r="T73" s="995"/>
    </row>
    <row r="74" spans="1:20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R74" s="995"/>
      <c r="T74" s="995"/>
    </row>
    <row r="75" spans="1:20">
      <c r="F75" s="45"/>
      <c r="G75" s="45"/>
      <c r="H75" s="45"/>
      <c r="I75" s="45"/>
      <c r="J75" s="45"/>
      <c r="K75" s="45"/>
      <c r="R75" s="995"/>
      <c r="T75" s="995"/>
    </row>
    <row r="76" spans="1:20">
      <c r="A76" s="46"/>
      <c r="B76" s="46"/>
      <c r="C76" s="46"/>
      <c r="D76" s="46"/>
      <c r="E76" s="46"/>
      <c r="R76" s="995"/>
      <c r="T76" s="995"/>
    </row>
    <row r="77" spans="1:20">
      <c r="R77" s="995"/>
      <c r="T77" s="995"/>
    </row>
    <row r="78" spans="1:20">
      <c r="R78" s="995"/>
      <c r="T78" s="995"/>
    </row>
    <row r="79" spans="1:20">
      <c r="R79" s="995"/>
      <c r="T79" s="995"/>
    </row>
    <row r="80" spans="1:20">
      <c r="R80" s="995"/>
      <c r="T80" s="995"/>
    </row>
    <row r="81" spans="1:20">
      <c r="R81" s="995"/>
      <c r="T81" s="995"/>
    </row>
    <row r="82" spans="1:20">
      <c r="R82" s="995"/>
      <c r="T82" s="995"/>
    </row>
    <row r="83" spans="1:20">
      <c r="R83" s="575"/>
      <c r="T83" s="995"/>
    </row>
    <row r="84" spans="1:20" ht="15.75">
      <c r="A84" s="576"/>
      <c r="B84" s="576"/>
      <c r="C84" s="576"/>
      <c r="R84" s="575"/>
    </row>
    <row r="85" spans="1:20">
      <c r="R85" s="575"/>
    </row>
    <row r="86" spans="1:20">
      <c r="R86" s="575"/>
    </row>
    <row r="87" spans="1:20">
      <c r="R87" s="575"/>
    </row>
    <row r="88" spans="1:20">
      <c r="R88" s="575"/>
    </row>
    <row r="89" spans="1:20">
      <c r="R89" s="575"/>
    </row>
    <row r="90" spans="1:20">
      <c r="R90" s="575"/>
    </row>
    <row r="91" spans="1:20">
      <c r="R91" s="575"/>
    </row>
    <row r="92" spans="1:20">
      <c r="R92" s="575"/>
    </row>
    <row r="93" spans="1:20">
      <c r="R93" s="575"/>
    </row>
    <row r="94" spans="1:20">
      <c r="R94" s="575"/>
    </row>
    <row r="95" spans="1:20">
      <c r="R95" s="575"/>
    </row>
    <row r="96" spans="1:20">
      <c r="R96" s="575"/>
    </row>
    <row r="97" spans="18:19">
      <c r="R97" s="575"/>
    </row>
    <row r="98" spans="18:19">
      <c r="R98" s="575"/>
    </row>
    <row r="99" spans="18:19">
      <c r="R99" s="575"/>
    </row>
    <row r="100" spans="18:19">
      <c r="R100" s="575"/>
    </row>
    <row r="101" spans="18:19">
      <c r="R101" s="575"/>
    </row>
    <row r="102" spans="18:19">
      <c r="R102" s="575"/>
    </row>
    <row r="103" spans="18:19">
      <c r="R103" s="575"/>
    </row>
    <row r="104" spans="18:19">
      <c r="R104" s="575"/>
    </row>
    <row r="105" spans="18:19">
      <c r="R105" s="575"/>
    </row>
    <row r="106" spans="18:19">
      <c r="R106" s="575"/>
    </row>
    <row r="107" spans="18:19">
      <c r="R107" s="575"/>
    </row>
    <row r="108" spans="18:19">
      <c r="R108" s="575"/>
    </row>
    <row r="109" spans="18:19">
      <c r="R109" s="575"/>
    </row>
    <row r="110" spans="18:19">
      <c r="R110" s="575"/>
    </row>
    <row r="111" spans="18:19">
      <c r="R111" s="575"/>
      <c r="S111" s="228"/>
    </row>
    <row r="112" spans="18:19">
      <c r="R112" s="575"/>
      <c r="S112" s="228"/>
    </row>
    <row r="113" spans="18:19">
      <c r="R113" s="575"/>
      <c r="S113" s="228"/>
    </row>
    <row r="114" spans="18:19">
      <c r="R114" s="575"/>
      <c r="S114" s="228"/>
    </row>
    <row r="115" spans="18:19">
      <c r="R115" s="575"/>
      <c r="S115" s="228"/>
    </row>
    <row r="116" spans="18:19">
      <c r="R116" s="575"/>
      <c r="S116" s="228"/>
    </row>
    <row r="117" spans="18:19">
      <c r="R117" s="575"/>
      <c r="S117" s="228"/>
    </row>
    <row r="118" spans="18:19">
      <c r="R118" s="575"/>
    </row>
  </sheetData>
  <mergeCells count="2">
    <mergeCell ref="I8:J8"/>
    <mergeCell ref="J39:L39"/>
  </mergeCells>
  <phoneticPr fontId="0" type="noConversion"/>
  <printOptions horizontalCentered="1"/>
  <pageMargins left="0.5" right="0.5" top="0.75" bottom="0.75" header="0.3" footer="0.3"/>
  <pageSetup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Z119"/>
  <sheetViews>
    <sheetView showGridLines="0" zoomScaleNormal="100" zoomScaleSheetLayoutView="100" workbookViewId="0"/>
  </sheetViews>
  <sheetFormatPr defaultColWidth="9.140625" defaultRowHeight="12.75"/>
  <cols>
    <col min="1" max="1" width="6.42578125" style="45" customWidth="1"/>
    <col min="2" max="2" width="3.85546875" style="45" bestFit="1" customWidth="1"/>
    <col min="3" max="3" width="9.42578125" style="45" customWidth="1"/>
    <col min="4" max="4" width="4.140625" style="45" customWidth="1"/>
    <col min="5" max="5" width="11.28515625" style="45" customWidth="1"/>
    <col min="6" max="6" width="7.140625" style="45" customWidth="1"/>
    <col min="7" max="7" width="11.28515625" style="45" customWidth="1"/>
    <col min="8" max="8" width="7.42578125" style="45" customWidth="1"/>
    <col min="9" max="9" width="9.85546875" style="45" customWidth="1"/>
    <col min="10" max="10" width="2.5703125" style="45" customWidth="1"/>
    <col min="11" max="11" width="11.42578125" style="45" customWidth="1"/>
    <col min="12" max="12" width="5.140625" style="45" customWidth="1"/>
    <col min="13" max="13" width="2.7109375" style="45" customWidth="1"/>
    <col min="14" max="14" width="9.140625" style="48"/>
    <col min="15" max="15" width="12" style="48" customWidth="1"/>
    <col min="16" max="16" width="13.7109375" style="48" customWidth="1"/>
    <col min="17" max="17" width="14.85546875" style="48" customWidth="1"/>
    <col min="18" max="18" width="15.7109375" style="48" customWidth="1"/>
    <col min="19" max="19" width="9.140625" style="48"/>
    <col min="20" max="20" width="11.28515625" style="48" customWidth="1"/>
    <col min="21" max="21" width="11.140625" style="48" customWidth="1"/>
    <col min="22" max="22" width="12.7109375" style="48" customWidth="1"/>
    <col min="23" max="16384" width="9.140625" style="48"/>
  </cols>
  <sheetData>
    <row r="1" spans="1:15" ht="9.9499999999999993" customHeight="1"/>
    <row r="2" spans="1:15" ht="12" customHeight="1">
      <c r="D2" s="46"/>
      <c r="E2" s="46"/>
      <c r="F2" s="46"/>
      <c r="G2" s="46"/>
      <c r="H2" s="46"/>
      <c r="I2" s="46"/>
      <c r="J2" s="46"/>
      <c r="K2" s="46"/>
      <c r="L2" s="46"/>
    </row>
    <row r="3" spans="1:15" s="7" customFormat="1" ht="12.95" customHeight="1">
      <c r="A3" s="1656" t="s">
        <v>283</v>
      </c>
      <c r="B3" s="122"/>
      <c r="C3" s="122"/>
      <c r="D3" s="9"/>
      <c r="E3" s="9"/>
      <c r="F3" s="9"/>
      <c r="G3" s="9"/>
      <c r="H3" s="5"/>
      <c r="I3" s="5"/>
      <c r="J3" s="543"/>
      <c r="K3" s="543"/>
      <c r="L3" s="5"/>
      <c r="M3" s="5"/>
    </row>
    <row r="4" spans="1:15" s="94" customFormat="1" ht="17.45" customHeight="1">
      <c r="A4" s="127" t="s">
        <v>273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8"/>
    </row>
    <row r="5" spans="1:15" s="557" customFormat="1" ht="0.75" customHeight="1">
      <c r="A5" s="555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6"/>
    </row>
    <row r="6" spans="1:15" s="4" customFormat="1" ht="12" customHeight="1">
      <c r="A6" s="108"/>
      <c r="B6" s="108"/>
      <c r="C6" s="108"/>
      <c r="D6" s="437"/>
      <c r="E6" s="437"/>
      <c r="F6" s="437"/>
      <c r="G6" s="107"/>
      <c r="H6" s="437"/>
      <c r="I6" s="437"/>
      <c r="J6" s="437"/>
      <c r="K6" s="437"/>
      <c r="L6" s="437"/>
      <c r="M6" s="2"/>
    </row>
    <row r="7" spans="1:15" s="4" customFormat="1" ht="12" customHeight="1">
      <c r="A7" s="108"/>
      <c r="B7" s="108"/>
      <c r="C7" s="108"/>
      <c r="D7" s="132"/>
      <c r="E7" s="107" t="s">
        <v>168</v>
      </c>
      <c r="F7" s="107"/>
      <c r="G7" s="1919" t="s">
        <v>274</v>
      </c>
      <c r="H7" s="1919"/>
      <c r="I7" s="107"/>
      <c r="J7" s="107"/>
      <c r="K7" s="107"/>
      <c r="L7" s="108"/>
      <c r="M7" s="2"/>
    </row>
    <row r="8" spans="1:15" s="4" customFormat="1" ht="12" customHeight="1">
      <c r="A8" s="108"/>
      <c r="B8" s="108"/>
      <c r="C8" s="107" t="s">
        <v>78</v>
      </c>
      <c r="D8" s="107"/>
      <c r="E8" s="107" t="s">
        <v>275</v>
      </c>
      <c r="F8" s="107"/>
      <c r="G8" s="107" t="s">
        <v>174</v>
      </c>
      <c r="H8" s="107"/>
      <c r="I8" s="107" t="s">
        <v>78</v>
      </c>
      <c r="J8" s="107"/>
      <c r="K8" s="107" t="s">
        <v>256</v>
      </c>
      <c r="L8" s="107"/>
      <c r="M8" s="2"/>
    </row>
    <row r="9" spans="1:15" s="4" customFormat="1" ht="12" customHeight="1">
      <c r="A9" s="105"/>
      <c r="B9" s="105"/>
      <c r="C9" s="107" t="s">
        <v>172</v>
      </c>
      <c r="D9" s="107"/>
      <c r="E9" s="107" t="s">
        <v>944</v>
      </c>
      <c r="F9" s="107"/>
      <c r="G9" s="107" t="s">
        <v>257</v>
      </c>
      <c r="H9" s="107"/>
      <c r="I9" s="688" t="s">
        <v>187</v>
      </c>
      <c r="J9" s="107"/>
      <c r="K9" s="107" t="s">
        <v>259</v>
      </c>
      <c r="L9" s="107"/>
      <c r="M9" s="312"/>
    </row>
    <row r="10" spans="1:15" s="4" customFormat="1" ht="12" customHeight="1">
      <c r="A10" s="106" t="s">
        <v>69</v>
      </c>
      <c r="B10" s="106"/>
      <c r="C10" s="747" t="s">
        <v>918</v>
      </c>
      <c r="D10" s="747"/>
      <c r="E10" s="225" t="s">
        <v>276</v>
      </c>
      <c r="F10" s="225"/>
      <c r="G10" s="225" t="s">
        <v>131</v>
      </c>
      <c r="H10" s="225"/>
      <c r="I10" s="225" t="s">
        <v>242</v>
      </c>
      <c r="J10" s="225"/>
      <c r="K10" s="225" t="s">
        <v>232</v>
      </c>
      <c r="L10" s="750"/>
      <c r="M10" s="2"/>
    </row>
    <row r="11" spans="1:15" ht="0.75" customHeight="1">
      <c r="A11" s="1641"/>
      <c r="B11" s="1641"/>
      <c r="C11" s="1641"/>
      <c r="D11" s="1655"/>
      <c r="E11" s="1655"/>
      <c r="F11" s="1655"/>
      <c r="G11" s="1655"/>
      <c r="H11" s="1655"/>
      <c r="I11" s="1655"/>
      <c r="J11" s="1655"/>
      <c r="K11" s="1655"/>
      <c r="L11" s="1655"/>
    </row>
    <row r="12" spans="1:15" ht="12" customHeight="1">
      <c r="A12" s="997">
        <v>32873</v>
      </c>
      <c r="B12" s="106"/>
      <c r="C12" s="1232">
        <v>189.32123472540934</v>
      </c>
      <c r="D12" s="1151"/>
      <c r="E12" s="1232">
        <v>86.874444070226346</v>
      </c>
      <c r="F12" s="1232"/>
      <c r="G12" s="1238">
        <v>387.41666666666799</v>
      </c>
      <c r="H12" s="828"/>
      <c r="I12" s="828">
        <v>30814.799999999996</v>
      </c>
      <c r="J12" s="116"/>
      <c r="K12" s="153">
        <v>162.76462619047274</v>
      </c>
      <c r="O12" s="373"/>
    </row>
    <row r="13" spans="1:15" ht="12" customHeight="1">
      <c r="A13" s="997">
        <v>33238</v>
      </c>
      <c r="B13" s="106"/>
      <c r="C13" s="1232">
        <v>202.47004860090459</v>
      </c>
      <c r="D13" s="1151"/>
      <c r="E13" s="1232">
        <v>87.490736112786749</v>
      </c>
      <c r="F13" s="1232"/>
      <c r="G13" s="1238">
        <v>487.58333333333201</v>
      </c>
      <c r="H13" s="828"/>
      <c r="I13" s="828">
        <v>32565.7</v>
      </c>
      <c r="J13" s="116"/>
      <c r="K13" s="153">
        <v>160.84206145567401</v>
      </c>
      <c r="O13" s="373"/>
    </row>
    <row r="14" spans="1:15" ht="12" customHeight="1">
      <c r="A14" s="997">
        <v>33603</v>
      </c>
      <c r="B14" s="106"/>
      <c r="C14" s="1232">
        <v>205.54350390666511</v>
      </c>
      <c r="D14" s="1151"/>
      <c r="E14" s="1232">
        <v>88.640016800885277</v>
      </c>
      <c r="F14" s="1232"/>
      <c r="G14" s="1238">
        <v>130.83333333333599</v>
      </c>
      <c r="H14" s="828"/>
      <c r="I14" s="828">
        <v>34569.9</v>
      </c>
      <c r="J14" s="116"/>
      <c r="K14" s="153">
        <v>168.18775267983068</v>
      </c>
      <c r="O14" s="373"/>
    </row>
    <row r="15" spans="1:15" s="7" customFormat="1" ht="12" customHeight="1">
      <c r="A15" s="997">
        <v>33969</v>
      </c>
      <c r="B15" s="106"/>
      <c r="C15" s="1232">
        <v>215.87444798006084</v>
      </c>
      <c r="D15" s="1151"/>
      <c r="E15" s="1232">
        <v>88.259064136386456</v>
      </c>
      <c r="F15" s="1232"/>
      <c r="G15" s="1238">
        <v>241.08333333333201</v>
      </c>
      <c r="H15" s="828"/>
      <c r="I15" s="828">
        <v>37030.800000000003</v>
      </c>
      <c r="J15" s="116"/>
      <c r="K15" s="153">
        <v>171.53859730272634</v>
      </c>
      <c r="L15" s="322"/>
      <c r="M15" s="5"/>
      <c r="O15" s="261"/>
    </row>
    <row r="16" spans="1:15" s="7" customFormat="1" ht="12" customHeight="1">
      <c r="A16" s="997">
        <v>34334</v>
      </c>
      <c r="B16" s="106"/>
      <c r="C16" s="1232">
        <v>209.36476963658342</v>
      </c>
      <c r="D16" s="1151"/>
      <c r="E16" s="1232">
        <v>88.604359799673887</v>
      </c>
      <c r="F16" s="1232"/>
      <c r="G16" s="1238">
        <v>202.16666666666799</v>
      </c>
      <c r="H16" s="828"/>
      <c r="I16" s="828">
        <v>35632.400000000001</v>
      </c>
      <c r="J16" s="116"/>
      <c r="K16" s="153">
        <v>170.1929128852525</v>
      </c>
      <c r="L16" s="322"/>
      <c r="M16" s="5"/>
      <c r="O16" s="261"/>
    </row>
    <row r="17" spans="1:23" s="7" customFormat="1" ht="12" customHeight="1">
      <c r="A17" s="997">
        <v>34699</v>
      </c>
      <c r="B17" s="106"/>
      <c r="C17" s="1232">
        <v>209.27717956658702</v>
      </c>
      <c r="D17" s="1151"/>
      <c r="E17" s="1232">
        <v>88.838997589050464</v>
      </c>
      <c r="F17" s="1232"/>
      <c r="G17" s="1238">
        <v>286.25</v>
      </c>
      <c r="H17" s="828"/>
      <c r="I17" s="828">
        <v>37915.699999999997</v>
      </c>
      <c r="J17" s="116"/>
      <c r="K17" s="153">
        <v>181.17455557516305</v>
      </c>
      <c r="L17" s="322"/>
      <c r="M17" s="5"/>
      <c r="O17" s="261"/>
    </row>
    <row r="18" spans="1:23" s="7" customFormat="1" ht="12" customHeight="1">
      <c r="A18" s="997">
        <v>35064</v>
      </c>
      <c r="B18" s="106"/>
      <c r="C18" s="1232">
        <v>214.75992678266078</v>
      </c>
      <c r="D18" s="1151"/>
      <c r="E18" s="1232">
        <v>88.722989469626697</v>
      </c>
      <c r="F18" s="1232"/>
      <c r="G18" s="1238">
        <v>157.33333333333201</v>
      </c>
      <c r="H18" s="828"/>
      <c r="I18" s="828">
        <v>30730.727018842335</v>
      </c>
      <c r="J18" s="116"/>
      <c r="K18" s="153">
        <v>143.09339493276201</v>
      </c>
      <c r="L18" s="322"/>
      <c r="M18" s="5"/>
      <c r="O18" s="1602"/>
    </row>
    <row r="19" spans="1:23" s="7" customFormat="1" ht="12" customHeight="1">
      <c r="A19" s="997">
        <v>35430</v>
      </c>
      <c r="B19" s="106"/>
      <c r="C19" s="1232">
        <v>226.64644921231584</v>
      </c>
      <c r="D19" s="1151"/>
      <c r="E19" s="1232">
        <v>89.549629850274542</v>
      </c>
      <c r="F19" s="1232"/>
      <c r="G19" s="1238">
        <v>106.91666666666799</v>
      </c>
      <c r="H19" s="828"/>
      <c r="I19" s="828">
        <v>32273.842985882515</v>
      </c>
      <c r="J19" s="116"/>
      <c r="K19" s="153">
        <v>142.3973024860818</v>
      </c>
      <c r="L19" s="322"/>
      <c r="M19" s="5"/>
      <c r="O19" s="1602"/>
    </row>
    <row r="20" spans="1:23" s="7" customFormat="1" ht="12" customHeight="1">
      <c r="A20" s="997">
        <v>35795</v>
      </c>
      <c r="B20" s="106"/>
      <c r="C20" s="1232">
        <v>231.75625331519964</v>
      </c>
      <c r="D20" s="1151"/>
      <c r="E20" s="1232">
        <v>90.79811563057352</v>
      </c>
      <c r="F20" s="1232"/>
      <c r="G20" s="1238">
        <v>124.33333333333201</v>
      </c>
      <c r="H20" s="116"/>
      <c r="I20" s="828">
        <v>33775.863982012677</v>
      </c>
      <c r="J20" s="116"/>
      <c r="K20" s="153">
        <v>145.7387384325543</v>
      </c>
      <c r="L20" s="322"/>
      <c r="M20" s="5"/>
      <c r="O20" s="1602"/>
    </row>
    <row r="21" spans="1:23" s="7" customFormat="1" ht="12" customHeight="1">
      <c r="A21" s="997">
        <v>36160</v>
      </c>
      <c r="B21" s="106"/>
      <c r="C21" s="1232">
        <v>227.75175144289241</v>
      </c>
      <c r="D21" s="1092"/>
      <c r="E21" s="1172">
        <v>90.735601627465925</v>
      </c>
      <c r="F21" s="1232"/>
      <c r="G21" s="1238">
        <v>245.5</v>
      </c>
      <c r="H21" s="116"/>
      <c r="I21" s="828">
        <v>34691.037632578176</v>
      </c>
      <c r="J21" s="116"/>
      <c r="K21" s="153">
        <v>152.31952076239807</v>
      </c>
      <c r="L21" s="322"/>
      <c r="M21" s="5"/>
      <c r="O21" s="1602"/>
      <c r="R21" s="261"/>
      <c r="U21" s="1237"/>
      <c r="V21" s="999"/>
      <c r="W21" s="259"/>
    </row>
    <row r="22" spans="1:23" s="7" customFormat="1" ht="12" customHeight="1">
      <c r="A22" s="997">
        <v>36525</v>
      </c>
      <c r="B22" s="106"/>
      <c r="C22" s="1232">
        <v>240.14207986416716</v>
      </c>
      <c r="D22" s="1092"/>
      <c r="E22" s="1172">
        <v>91.70981705023928</v>
      </c>
      <c r="F22" s="1232"/>
      <c r="G22" s="1238">
        <v>398</v>
      </c>
      <c r="H22" s="116"/>
      <c r="I22" s="828">
        <v>37371.133475758405</v>
      </c>
      <c r="J22" s="116"/>
      <c r="K22" s="153">
        <v>155.62092864731093</v>
      </c>
      <c r="L22" s="322"/>
      <c r="M22" s="5"/>
      <c r="O22" s="1602"/>
      <c r="R22" s="261"/>
      <c r="U22" s="1237"/>
      <c r="V22" s="999"/>
      <c r="W22" s="259"/>
    </row>
    <row r="23" spans="1:23" s="7" customFormat="1" ht="12" customHeight="1">
      <c r="A23" s="997">
        <v>36891</v>
      </c>
      <c r="B23" s="106"/>
      <c r="C23" s="1232">
        <v>247.16241119789274</v>
      </c>
      <c r="D23" s="1092"/>
      <c r="E23" s="1172">
        <v>92.195769438183945</v>
      </c>
      <c r="F23" s="1232"/>
      <c r="G23" s="1238">
        <v>482.5</v>
      </c>
      <c r="H23" s="116"/>
      <c r="I23" s="828">
        <v>38178.320340010876</v>
      </c>
      <c r="J23" s="116"/>
      <c r="K23" s="153">
        <v>154.46653135877958</v>
      </c>
      <c r="L23" s="322"/>
      <c r="M23" s="5"/>
      <c r="O23" s="1602"/>
      <c r="R23" s="261"/>
      <c r="U23" s="1237"/>
      <c r="V23" s="999"/>
      <c r="W23" s="259"/>
    </row>
    <row r="24" spans="1:23" s="7" customFormat="1" ht="12" customHeight="1">
      <c r="A24" s="997">
        <v>37256</v>
      </c>
      <c r="B24" s="106"/>
      <c r="C24" s="1232">
        <v>264.09852264191915</v>
      </c>
      <c r="D24" s="1092"/>
      <c r="E24" s="1172">
        <v>92.502894950404496</v>
      </c>
      <c r="F24" s="1232"/>
      <c r="G24" s="1238">
        <v>328.66666666666799</v>
      </c>
      <c r="H24" s="116"/>
      <c r="I24" s="828">
        <v>41483.922051677233</v>
      </c>
      <c r="J24" s="680"/>
      <c r="K24" s="681">
        <v>157.07744835787537</v>
      </c>
      <c r="L24" s="322"/>
      <c r="M24" s="5"/>
      <c r="O24" s="1602"/>
      <c r="P24" s="558"/>
      <c r="R24" s="261"/>
      <c r="U24" s="1237"/>
      <c r="V24" s="919"/>
      <c r="W24" s="259"/>
    </row>
    <row r="25" spans="1:23" s="7" customFormat="1" ht="12" customHeight="1">
      <c r="A25" s="997">
        <v>37621</v>
      </c>
      <c r="B25" s="106"/>
      <c r="C25" s="1232">
        <v>301.38528527118655</v>
      </c>
      <c r="D25" s="1092"/>
      <c r="E25" s="1172">
        <v>92.23934662716421</v>
      </c>
      <c r="F25" s="1232"/>
      <c r="G25" s="1238">
        <v>395.08333333333201</v>
      </c>
      <c r="H25" s="116"/>
      <c r="I25" s="828">
        <v>39614.535473411677</v>
      </c>
      <c r="J25" s="680"/>
      <c r="K25" s="681">
        <v>131.44150497515668</v>
      </c>
      <c r="L25" s="322"/>
      <c r="M25" s="5"/>
      <c r="O25" s="1602"/>
      <c r="P25" s="558"/>
      <c r="R25" s="261"/>
      <c r="U25" s="1237"/>
      <c r="V25" s="919"/>
      <c r="W25" s="259"/>
    </row>
    <row r="26" spans="1:23" s="7" customFormat="1" ht="12" customHeight="1">
      <c r="A26" s="997">
        <v>37986</v>
      </c>
      <c r="B26" s="106"/>
      <c r="C26" s="1232">
        <v>298.35422486568081</v>
      </c>
      <c r="D26" s="1092"/>
      <c r="E26" s="1172">
        <v>91.73284859025182</v>
      </c>
      <c r="F26" s="1232"/>
      <c r="G26" s="1238">
        <v>69.833333333332106</v>
      </c>
      <c r="H26" s="116"/>
      <c r="I26" s="828">
        <v>38205.613450359968</v>
      </c>
      <c r="J26" s="680"/>
      <c r="K26" s="681">
        <v>128.05454143496763</v>
      </c>
      <c r="L26" s="322"/>
      <c r="M26" s="5"/>
      <c r="O26" s="1602"/>
      <c r="P26" s="558"/>
      <c r="R26" s="559"/>
      <c r="U26" s="1237"/>
      <c r="V26" s="919"/>
      <c r="W26" s="259"/>
    </row>
    <row r="27" spans="1:23" s="7" customFormat="1" ht="12" customHeight="1">
      <c r="A27" s="997">
        <v>38352</v>
      </c>
      <c r="B27" s="106"/>
      <c r="C27" s="1172">
        <v>256.04438268867</v>
      </c>
      <c r="D27" s="1092"/>
      <c r="E27" s="1172">
        <v>91.721156753373421</v>
      </c>
      <c r="F27" s="1232"/>
      <c r="G27" s="1238">
        <v>37.833333333335801</v>
      </c>
      <c r="H27" s="116"/>
      <c r="I27" s="828">
        <v>41517.416183773596</v>
      </c>
      <c r="J27" s="680"/>
      <c r="K27" s="681">
        <v>162.14929516440722</v>
      </c>
      <c r="L27" s="322"/>
      <c r="M27" s="5"/>
      <c r="O27" s="1602"/>
      <c r="P27" s="558"/>
      <c r="R27" s="559"/>
      <c r="U27" s="1237"/>
      <c r="V27" s="919"/>
      <c r="W27" s="259"/>
    </row>
    <row r="28" spans="1:23" s="7" customFormat="1" ht="12" customHeight="1">
      <c r="A28" s="997">
        <v>38717</v>
      </c>
      <c r="B28" s="106"/>
      <c r="C28" s="1172">
        <v>252.48769524343368</v>
      </c>
      <c r="D28" s="1092"/>
      <c r="E28" s="1172">
        <v>92.6205951433341</v>
      </c>
      <c r="F28" s="1232"/>
      <c r="G28" s="1238">
        <v>183</v>
      </c>
      <c r="H28" s="116"/>
      <c r="I28" s="282">
        <v>44320.312604303152</v>
      </c>
      <c r="J28" s="680"/>
      <c r="K28" s="681">
        <v>175.53454461046957</v>
      </c>
      <c r="L28" s="322"/>
      <c r="M28" s="5"/>
      <c r="N28" s="587"/>
      <c r="O28" s="1602"/>
      <c r="P28" s="558"/>
      <c r="R28" s="559"/>
      <c r="U28" s="1237"/>
      <c r="V28" s="919"/>
      <c r="W28" s="259"/>
    </row>
    <row r="29" spans="1:23" s="7" customFormat="1" ht="12" customHeight="1">
      <c r="A29" s="997">
        <v>39082</v>
      </c>
      <c r="B29" s="106"/>
      <c r="C29" s="1172">
        <v>258.60963267931777</v>
      </c>
      <c r="D29" s="1092"/>
      <c r="E29" s="1172">
        <v>93.086630136181341</v>
      </c>
      <c r="F29" s="1232"/>
      <c r="G29" s="1238">
        <v>169.83333333333201</v>
      </c>
      <c r="H29" s="706"/>
      <c r="I29" s="282">
        <v>46027.219465096539</v>
      </c>
      <c r="J29" s="680"/>
      <c r="K29" s="681">
        <v>177.97952453755431</v>
      </c>
      <c r="L29" s="322"/>
      <c r="M29" s="5"/>
      <c r="N29" s="587"/>
      <c r="O29" s="1602"/>
      <c r="P29" s="558"/>
      <c r="R29" s="559"/>
      <c r="U29" s="1237"/>
      <c r="V29" s="919"/>
    </row>
    <row r="30" spans="1:23" s="7" customFormat="1" ht="12" customHeight="1">
      <c r="A30" s="997">
        <v>39447</v>
      </c>
      <c r="B30" s="106"/>
      <c r="C30" s="1172">
        <v>270.45987771134816</v>
      </c>
      <c r="D30" s="1092"/>
      <c r="E30" s="1172">
        <v>92.890577275944864</v>
      </c>
      <c r="F30" s="1232"/>
      <c r="G30" s="1238">
        <v>244.41666666666799</v>
      </c>
      <c r="H30" s="706"/>
      <c r="I30" s="282">
        <v>45130.104950124776</v>
      </c>
      <c r="J30" s="680"/>
      <c r="K30" s="681">
        <v>166.86432506003891</v>
      </c>
      <c r="L30" s="322"/>
      <c r="M30" s="5"/>
      <c r="N30" s="587"/>
      <c r="O30" s="1602"/>
      <c r="P30" s="558"/>
      <c r="R30" s="559"/>
      <c r="U30" s="1237"/>
      <c r="V30" s="919"/>
    </row>
    <row r="31" spans="1:23" s="7" customFormat="1" ht="12" customHeight="1">
      <c r="A31" s="997">
        <v>39813</v>
      </c>
      <c r="B31" s="106"/>
      <c r="C31" s="1172">
        <v>276.58468176036354</v>
      </c>
      <c r="D31" s="1092"/>
      <c r="E31" s="1172">
        <v>92.31304260246668</v>
      </c>
      <c r="F31" s="1232"/>
      <c r="G31" s="1238">
        <v>291.25</v>
      </c>
      <c r="H31" s="706"/>
      <c r="I31" s="282">
        <v>40920.569408876378</v>
      </c>
      <c r="J31" s="680"/>
      <c r="K31" s="681">
        <v>147.94951458783419</v>
      </c>
      <c r="L31" s="322"/>
      <c r="M31" s="5"/>
      <c r="N31" s="587"/>
      <c r="O31" s="1602"/>
      <c r="P31" s="558"/>
      <c r="R31" s="559"/>
      <c r="U31" s="1237"/>
      <c r="V31" s="919"/>
    </row>
    <row r="32" spans="1:23" s="7" customFormat="1" ht="12" customHeight="1">
      <c r="A32" s="997">
        <v>40178</v>
      </c>
      <c r="B32" s="106"/>
      <c r="C32" s="1172">
        <v>275.26900000000001</v>
      </c>
      <c r="D32" s="1092"/>
      <c r="E32" s="1172">
        <v>90.943197947446521</v>
      </c>
      <c r="F32" s="1232"/>
      <c r="G32" s="1238">
        <v>45.25</v>
      </c>
      <c r="H32" s="706"/>
      <c r="I32" s="282">
        <v>31564.561286633696</v>
      </c>
      <c r="J32" s="680"/>
      <c r="K32" s="681">
        <v>114.6680566523426</v>
      </c>
      <c r="L32" s="322"/>
      <c r="M32" s="5"/>
      <c r="N32" s="587"/>
      <c r="O32" s="1602"/>
      <c r="P32" s="558"/>
      <c r="R32" s="559"/>
      <c r="U32" s="1237"/>
      <c r="V32" s="919"/>
    </row>
    <row r="33" spans="1:25" s="7" customFormat="1" ht="12" customHeight="1">
      <c r="A33" s="997">
        <v>40543</v>
      </c>
      <c r="B33" s="106"/>
      <c r="C33" s="1172">
        <v>264.88407540254957</v>
      </c>
      <c r="D33" s="1092"/>
      <c r="E33" s="1172">
        <v>89.775851395913364</v>
      </c>
      <c r="F33" s="1232"/>
      <c r="G33" s="1238">
        <v>-64.583333333335801</v>
      </c>
      <c r="H33" s="706"/>
      <c r="I33" s="282">
        <v>36019.571671102494</v>
      </c>
      <c r="J33" s="680"/>
      <c r="K33" s="681">
        <v>135.98239764456522</v>
      </c>
      <c r="L33" s="322"/>
      <c r="M33" s="5"/>
      <c r="N33" s="587"/>
      <c r="O33" s="1602"/>
      <c r="P33" s="558"/>
      <c r="R33" s="559"/>
    </row>
    <row r="34" spans="1:25" s="7" customFormat="1" ht="12" customHeight="1">
      <c r="A34" s="997">
        <v>40908</v>
      </c>
      <c r="B34" s="106"/>
      <c r="C34" s="1172">
        <v>243.57768716505393</v>
      </c>
      <c r="D34" s="1092"/>
      <c r="E34" s="1172">
        <v>88.951855521514574</v>
      </c>
      <c r="F34" s="1232"/>
      <c r="G34" s="1238">
        <v>-403.66666666666401</v>
      </c>
      <c r="H34" s="706"/>
      <c r="I34" s="282">
        <v>35986.12699900999</v>
      </c>
      <c r="J34" s="680"/>
      <c r="K34" s="681">
        <v>147.73983371730165</v>
      </c>
      <c r="L34" s="322"/>
      <c r="M34" s="5"/>
      <c r="N34" s="587"/>
      <c r="O34" s="578"/>
      <c r="P34" s="558"/>
    </row>
    <row r="35" spans="1:25" s="7" customFormat="1" ht="12" customHeight="1">
      <c r="A35" s="997">
        <v>41274</v>
      </c>
      <c r="B35" s="106"/>
      <c r="C35" s="1172">
        <v>227.02790783628751</v>
      </c>
      <c r="D35" s="1092"/>
      <c r="E35" s="1172">
        <v>90.305610967872667</v>
      </c>
      <c r="F35" s="1232"/>
      <c r="G35" s="1238">
        <v>-166.33333333333599</v>
      </c>
      <c r="H35" s="706"/>
      <c r="I35" s="282">
        <v>36041.010625054689</v>
      </c>
      <c r="J35" s="680"/>
      <c r="K35" s="681">
        <v>158.75145469359776</v>
      </c>
      <c r="L35" s="322"/>
      <c r="M35" s="5"/>
      <c r="N35" s="587"/>
      <c r="O35" s="578"/>
      <c r="P35" s="558"/>
    </row>
    <row r="36" spans="1:25" s="7" customFormat="1" ht="12" customHeight="1">
      <c r="A36" s="997">
        <v>41639</v>
      </c>
      <c r="B36" s="106"/>
      <c r="C36" s="1172">
        <v>212.1831778578736</v>
      </c>
      <c r="D36" s="1172"/>
      <c r="E36" s="1172">
        <v>91.19422350435309</v>
      </c>
      <c r="F36" s="1172"/>
      <c r="G36" s="1238">
        <v>-67.583333333332106</v>
      </c>
      <c r="H36" s="849"/>
      <c r="I36" s="282">
        <v>34406.3950809569</v>
      </c>
      <c r="K36" s="681">
        <v>162.15420764412951</v>
      </c>
      <c r="L36" s="322"/>
      <c r="M36" s="5"/>
      <c r="N36" s="187"/>
      <c r="O36" s="578"/>
      <c r="P36" s="558"/>
    </row>
    <row r="37" spans="1:25" s="7" customFormat="1" ht="12" customHeight="1">
      <c r="A37" s="997">
        <v>42004</v>
      </c>
      <c r="B37" s="106"/>
      <c r="C37" s="1172">
        <v>209.87141485760793</v>
      </c>
      <c r="D37" s="1172"/>
      <c r="E37" s="1172">
        <v>91.723581748072618</v>
      </c>
      <c r="F37" s="1172"/>
      <c r="G37" s="1238">
        <v>29.25</v>
      </c>
      <c r="H37" s="849"/>
      <c r="I37" s="282">
        <v>38306.388144669312</v>
      </c>
      <c r="J37" s="984"/>
      <c r="K37" s="681">
        <v>182.52313289382053</v>
      </c>
      <c r="L37" s="322"/>
      <c r="M37" s="5"/>
      <c r="N37" s="187"/>
      <c r="O37" s="578"/>
      <c r="P37" s="558"/>
    </row>
    <row r="38" spans="1:25" s="7" customFormat="1" ht="12" customHeight="1">
      <c r="A38" s="997">
        <v>42369</v>
      </c>
      <c r="B38" s="106"/>
      <c r="C38" s="1172">
        <v>217.69458700503444</v>
      </c>
      <c r="D38" s="1172"/>
      <c r="E38" s="1172">
        <v>92.118172061687403</v>
      </c>
      <c r="F38" s="1172"/>
      <c r="G38" s="1238">
        <v>124.91666666666799</v>
      </c>
      <c r="I38" s="1952">
        <v>39728.65306679756</v>
      </c>
      <c r="J38" s="1952"/>
      <c r="K38" s="1129">
        <v>182.49720221972626</v>
      </c>
      <c r="L38" s="322"/>
      <c r="M38" s="5"/>
      <c r="N38" s="187"/>
      <c r="O38" s="578"/>
      <c r="P38" s="558"/>
    </row>
    <row r="39" spans="1:25" ht="0.75" customHeight="1">
      <c r="A39" s="560"/>
      <c r="B39" s="560"/>
      <c r="C39" s="560"/>
      <c r="D39" s="561"/>
      <c r="E39" s="561"/>
      <c r="F39" s="562"/>
      <c r="G39" s="561"/>
      <c r="H39" s="563"/>
      <c r="I39" s="563"/>
      <c r="J39" s="564"/>
      <c r="K39" s="564"/>
      <c r="L39" s="565"/>
      <c r="N39" s="45"/>
      <c r="P39" s="566"/>
    </row>
    <row r="40" spans="1:25" s="140" customFormat="1" ht="9" customHeight="1">
      <c r="A40" s="186" t="s">
        <v>750</v>
      </c>
      <c r="B40" s="186"/>
      <c r="C40" s="186"/>
      <c r="D40" s="753"/>
      <c r="E40" s="753"/>
      <c r="F40" s="754"/>
      <c r="G40" s="753"/>
      <c r="H40" s="755"/>
      <c r="I40" s="755"/>
      <c r="J40" s="756"/>
      <c r="K40" s="756"/>
      <c r="L40" s="757"/>
      <c r="M40" s="119"/>
      <c r="N40" s="119"/>
      <c r="P40" s="758"/>
    </row>
    <row r="41" spans="1:25" s="140" customFormat="1" ht="9" customHeight="1">
      <c r="A41" s="186" t="s">
        <v>943</v>
      </c>
      <c r="B41" s="186"/>
      <c r="C41" s="186"/>
      <c r="D41" s="753"/>
      <c r="E41" s="753"/>
      <c r="F41" s="754"/>
      <c r="G41" s="753"/>
      <c r="H41" s="755"/>
      <c r="I41" s="755"/>
      <c r="J41" s="756"/>
      <c r="K41" s="756"/>
      <c r="L41" s="757"/>
      <c r="M41" s="119"/>
      <c r="P41" s="758"/>
    </row>
    <row r="42" spans="1:25" s="140" customFormat="1" ht="9" customHeight="1">
      <c r="A42" s="186" t="s">
        <v>1002</v>
      </c>
      <c r="B42" s="186"/>
      <c r="C42" s="186"/>
      <c r="D42" s="753"/>
      <c r="E42" s="753"/>
      <c r="F42" s="754"/>
      <c r="G42" s="753"/>
      <c r="H42" s="755"/>
      <c r="I42" s="755"/>
      <c r="J42" s="756"/>
      <c r="K42" s="756"/>
      <c r="L42" s="757"/>
      <c r="M42" s="119"/>
      <c r="P42" s="758"/>
    </row>
    <row r="43" spans="1:25" s="140" customFormat="1" ht="12" customHeight="1">
      <c r="A43" s="186" t="s">
        <v>1003</v>
      </c>
      <c r="B43" s="186"/>
      <c r="C43" s="186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25" ht="0.75" customHeight="1">
      <c r="A44" s="1667"/>
      <c r="B44" s="1667"/>
      <c r="C44" s="1667"/>
      <c r="D44" s="1669"/>
      <c r="E44" s="1669"/>
      <c r="F44" s="1636"/>
      <c r="G44" s="1636"/>
      <c r="H44" s="1636"/>
      <c r="I44" s="1636"/>
      <c r="J44" s="1636"/>
      <c r="K44" s="1636"/>
      <c r="L44" s="1636"/>
      <c r="M44" s="19"/>
      <c r="N44" s="43"/>
    </row>
    <row r="45" spans="1:25" ht="12" customHeight="1"/>
    <row r="46" spans="1:25">
      <c r="D46" s="48"/>
      <c r="E46" s="48"/>
      <c r="F46" s="48"/>
      <c r="G46" s="48"/>
      <c r="H46" s="48"/>
      <c r="I46" s="48"/>
      <c r="J46" s="48"/>
      <c r="K46" s="48"/>
      <c r="L46" s="48"/>
    </row>
    <row r="47" spans="1:25">
      <c r="A47" s="553"/>
      <c r="B47" s="553"/>
      <c r="C47" s="553"/>
      <c r="D47" s="48"/>
      <c r="E47" s="48"/>
      <c r="F47" s="48"/>
      <c r="G47" s="1597"/>
      <c r="H47" s="1597"/>
      <c r="I47" s="1597"/>
      <c r="J47" s="1597"/>
      <c r="K47" s="1597"/>
      <c r="L47" s="1597"/>
      <c r="M47" s="1597"/>
      <c r="N47" s="1597"/>
      <c r="O47" s="1597"/>
      <c r="P47" s="1597"/>
      <c r="Q47" s="1597"/>
      <c r="R47" s="1597"/>
      <c r="S47" s="1597"/>
      <c r="T47" s="1597"/>
      <c r="U47" s="1597"/>
      <c r="V47" s="1597"/>
      <c r="W47" s="1597"/>
      <c r="X47" s="1597"/>
      <c r="Y47" s="1597"/>
    </row>
    <row r="48" spans="1:25">
      <c r="A48" s="553"/>
      <c r="B48" s="553"/>
      <c r="C48" s="553"/>
      <c r="D48" s="48"/>
      <c r="E48" s="48"/>
      <c r="F48" s="48"/>
      <c r="G48" s="48"/>
      <c r="H48" s="48"/>
      <c r="I48" s="48"/>
      <c r="J48" s="48"/>
      <c r="K48" s="48"/>
      <c r="L48" s="48"/>
    </row>
    <row r="49" spans="3:26" s="129" customFormat="1" ht="213" customHeight="1">
      <c r="O49" s="1032"/>
      <c r="P49" s="1950"/>
      <c r="Q49" s="1950"/>
      <c r="R49" s="1034"/>
      <c r="S49" s="1031"/>
      <c r="U49" s="1032"/>
      <c r="W49" s="1031"/>
      <c r="Y49" s="1031"/>
    </row>
    <row r="50" spans="3:26" s="129" customFormat="1">
      <c r="O50" s="329"/>
      <c r="P50" s="1381"/>
      <c r="Q50" s="1358"/>
      <c r="R50" s="1358"/>
      <c r="S50" s="1358"/>
      <c r="T50" s="1358"/>
      <c r="U50" s="1358"/>
      <c r="V50" s="1358"/>
      <c r="W50" s="329"/>
      <c r="X50" s="329"/>
      <c r="Y50" s="1358"/>
      <c r="Z50" s="1358"/>
    </row>
    <row r="51" spans="3:26" s="129" customFormat="1">
      <c r="Q51" s="1382"/>
      <c r="R51" s="1358"/>
    </row>
    <row r="52" spans="3:26" s="129" customFormat="1">
      <c r="Q52" s="1358"/>
      <c r="R52" s="1358"/>
    </row>
    <row r="53" spans="3:26" s="129" customFormat="1"/>
    <row r="54" spans="3:26" s="129" customFormat="1"/>
    <row r="55" spans="3:26" s="129" customFormat="1"/>
    <row r="56" spans="3:26" s="129" customFormat="1"/>
    <row r="57" spans="3:26" s="129" customFormat="1">
      <c r="O57" s="996"/>
      <c r="P57" s="996"/>
      <c r="T57" s="996"/>
    </row>
    <row r="58" spans="3:26" s="129" customFormat="1" ht="0.75" customHeight="1">
      <c r="O58" s="996"/>
      <c r="P58" s="996"/>
      <c r="T58" s="996"/>
    </row>
    <row r="59" spans="3:26" s="129" customFormat="1" hidden="1">
      <c r="O59" s="996"/>
      <c r="P59" s="996"/>
      <c r="T59" s="996"/>
    </row>
    <row r="60" spans="3:26" s="129" customFormat="1" hidden="1">
      <c r="O60" s="996"/>
      <c r="P60" s="996"/>
      <c r="T60" s="996"/>
    </row>
    <row r="61" spans="3:26" s="129" customFormat="1" hidden="1">
      <c r="C61" s="892"/>
      <c r="E61" s="892"/>
      <c r="O61" s="996"/>
      <c r="P61" s="996"/>
      <c r="T61" s="996"/>
    </row>
    <row r="62" spans="3:26" s="129" customFormat="1" hidden="1">
      <c r="C62" s="893"/>
      <c r="E62"/>
      <c r="O62" s="996"/>
      <c r="P62" s="996"/>
      <c r="T62" s="996"/>
    </row>
    <row r="63" spans="3:26" s="129" customFormat="1" hidden="1">
      <c r="N63" s="567"/>
      <c r="O63" s="996"/>
      <c r="P63" s="996"/>
      <c r="T63" s="996"/>
    </row>
    <row r="64" spans="3:26" s="129" customFormat="1" hidden="1">
      <c r="O64" s="996"/>
      <c r="P64" s="996"/>
      <c r="T64" s="996"/>
    </row>
    <row r="65" spans="1:20" s="129" customFormat="1" hidden="1">
      <c r="O65" s="996"/>
      <c r="P65" s="996"/>
      <c r="T65" s="996"/>
    </row>
    <row r="66" spans="1:20" s="129" customFormat="1">
      <c r="O66" s="996"/>
      <c r="P66" s="996"/>
      <c r="T66" s="996"/>
    </row>
    <row r="67" spans="1:20" s="129" customFormat="1">
      <c r="H67" s="567"/>
      <c r="I67" s="567"/>
      <c r="O67" s="996"/>
      <c r="P67" s="996"/>
      <c r="T67" s="996"/>
    </row>
    <row r="68" spans="1:20" s="129" customFormat="1">
      <c r="A68" s="894"/>
      <c r="B68" s="894"/>
      <c r="C68" s="896"/>
      <c r="D68" s="896"/>
      <c r="E68" s="896"/>
      <c r="F68" s="331"/>
      <c r="H68" s="567"/>
      <c r="I68" s="567"/>
      <c r="J68" s="130"/>
      <c r="K68" s="130"/>
      <c r="O68" s="996"/>
      <c r="P68" s="996"/>
      <c r="T68" s="996"/>
    </row>
    <row r="69" spans="1:20" s="129" customFormat="1">
      <c r="A69" s="894"/>
      <c r="B69" s="894"/>
      <c r="C69" s="896"/>
      <c r="D69" s="896"/>
      <c r="E69" s="896"/>
      <c r="F69" s="331"/>
      <c r="H69" s="567"/>
      <c r="I69" s="567"/>
      <c r="J69" s="130"/>
      <c r="K69" s="130"/>
      <c r="L69" s="130"/>
      <c r="O69" s="996"/>
      <c r="P69" s="996"/>
      <c r="T69" s="996"/>
    </row>
    <row r="70" spans="1:20" s="129" customFormat="1">
      <c r="A70" s="895"/>
      <c r="B70" s="895"/>
      <c r="C70" s="896"/>
      <c r="D70" s="896"/>
      <c r="E70" s="896"/>
      <c r="F70" s="331"/>
      <c r="G70" s="130"/>
      <c r="H70" s="130"/>
      <c r="I70" s="130"/>
      <c r="J70" s="130"/>
      <c r="K70" s="130"/>
      <c r="L70" s="130"/>
      <c r="O70" s="996"/>
      <c r="P70" s="996"/>
      <c r="T70" s="996"/>
    </row>
    <row r="71" spans="1:20" s="129" customFormat="1">
      <c r="A71" s="895"/>
      <c r="B71" s="895"/>
      <c r="C71" s="896"/>
      <c r="D71" s="896"/>
      <c r="E71" s="896"/>
      <c r="F71" s="331"/>
      <c r="G71" s="130"/>
      <c r="H71" s="130"/>
      <c r="I71" s="130"/>
      <c r="J71" s="314"/>
      <c r="K71" s="314"/>
      <c r="L71" s="314"/>
      <c r="M71" s="130"/>
      <c r="O71" s="996"/>
      <c r="P71" s="996"/>
      <c r="R71" s="130"/>
      <c r="T71" s="996"/>
    </row>
    <row r="72" spans="1:20" s="129" customFormat="1">
      <c r="A72" s="895"/>
      <c r="B72" s="895"/>
      <c r="C72" s="896"/>
      <c r="D72" s="896"/>
      <c r="E72" s="896"/>
      <c r="F72" s="331"/>
      <c r="G72" s="130"/>
      <c r="H72" s="130"/>
      <c r="I72" s="130"/>
      <c r="J72" s="314"/>
      <c r="K72" s="314"/>
      <c r="L72" s="314"/>
      <c r="M72" s="130"/>
      <c r="O72" s="996"/>
      <c r="P72" s="996"/>
      <c r="R72" s="130"/>
      <c r="T72" s="996"/>
    </row>
    <row r="73" spans="1:20" s="129" customFormat="1">
      <c r="A73" s="895"/>
      <c r="B73" s="895"/>
      <c r="C73" s="896"/>
      <c r="D73" s="896"/>
      <c r="E73" s="896"/>
      <c r="F73" s="331"/>
      <c r="G73" s="314"/>
      <c r="H73" s="314"/>
      <c r="I73" s="314"/>
      <c r="J73" s="314"/>
      <c r="K73" s="314"/>
      <c r="L73" s="314"/>
      <c r="M73" s="130"/>
      <c r="O73" s="996"/>
      <c r="P73" s="996"/>
      <c r="R73" s="314"/>
      <c r="T73" s="996"/>
    </row>
    <row r="74" spans="1:20" s="129" customFormat="1">
      <c r="A74" s="63"/>
      <c r="B74" s="63"/>
      <c r="C74" s="63"/>
      <c r="E74" s="314"/>
      <c r="F74" s="314"/>
      <c r="G74" s="314"/>
      <c r="H74" s="314"/>
      <c r="I74" s="314"/>
      <c r="J74" s="314"/>
      <c r="K74" s="314"/>
      <c r="L74" s="314"/>
      <c r="M74" s="130"/>
      <c r="O74" s="996"/>
      <c r="P74" s="996"/>
      <c r="R74" s="314"/>
      <c r="T74" s="996"/>
    </row>
    <row r="75" spans="1:20" s="129" customFormat="1">
      <c r="A75" s="63"/>
      <c r="B75" s="63"/>
      <c r="C75" s="63"/>
      <c r="D75" s="314"/>
      <c r="E75" s="314"/>
      <c r="F75" s="314"/>
      <c r="G75" s="314"/>
      <c r="H75" s="314"/>
      <c r="I75" s="314"/>
      <c r="J75" s="314"/>
      <c r="K75" s="314"/>
      <c r="L75" s="314"/>
      <c r="M75" s="130"/>
      <c r="O75" s="996"/>
      <c r="P75" s="996"/>
      <c r="R75" s="314"/>
      <c r="T75" s="996"/>
    </row>
    <row r="76" spans="1:20" s="129" customFormat="1">
      <c r="A76" s="63"/>
      <c r="B76" s="63"/>
      <c r="C76" s="63"/>
      <c r="D76" s="314"/>
      <c r="E76" s="314"/>
      <c r="F76" s="314"/>
      <c r="G76" s="314"/>
      <c r="H76" s="314"/>
      <c r="I76" s="314"/>
      <c r="J76" s="314"/>
      <c r="K76" s="314"/>
      <c r="L76" s="314"/>
      <c r="M76" s="130"/>
      <c r="O76" s="567"/>
      <c r="P76" s="996"/>
      <c r="R76" s="314"/>
      <c r="T76" s="996"/>
    </row>
    <row r="77" spans="1:20" s="129" customFormat="1">
      <c r="A77" s="63"/>
      <c r="B77" s="63"/>
      <c r="C77" s="63"/>
      <c r="D77" s="314"/>
      <c r="E77" s="314"/>
      <c r="F77" s="314"/>
      <c r="G77" s="314"/>
      <c r="H77" s="314"/>
      <c r="I77" s="314"/>
      <c r="J77" s="314"/>
      <c r="K77" s="314"/>
      <c r="L77" s="314"/>
      <c r="M77" s="130"/>
      <c r="O77" s="567"/>
      <c r="P77" s="996"/>
      <c r="R77" s="314"/>
      <c r="T77" s="996"/>
    </row>
    <row r="78" spans="1:20" s="129" customFormat="1">
      <c r="A78" s="63"/>
      <c r="B78" s="63"/>
      <c r="C78" s="63"/>
      <c r="D78" s="314"/>
      <c r="E78" s="314"/>
      <c r="F78" s="314"/>
      <c r="G78" s="314"/>
      <c r="H78" s="314"/>
      <c r="I78" s="314"/>
      <c r="J78" s="314"/>
      <c r="K78" s="314"/>
      <c r="L78" s="314"/>
      <c r="M78" s="130"/>
      <c r="O78" s="996"/>
      <c r="P78" s="996"/>
      <c r="R78" s="314"/>
      <c r="T78" s="996"/>
    </row>
    <row r="79" spans="1:20" s="129" customFormat="1">
      <c r="A79" s="63"/>
      <c r="B79" s="63"/>
      <c r="C79" s="63"/>
      <c r="D79" s="314"/>
      <c r="E79" s="314"/>
      <c r="F79" s="314"/>
      <c r="G79" s="314"/>
      <c r="H79" s="314"/>
      <c r="I79" s="314"/>
      <c r="J79" s="314"/>
      <c r="K79" s="314"/>
      <c r="L79" s="314"/>
      <c r="M79" s="130"/>
      <c r="O79" s="996"/>
      <c r="P79" s="996"/>
      <c r="R79" s="314"/>
      <c r="T79" s="996"/>
    </row>
    <row r="80" spans="1:20" s="129" customFormat="1">
      <c r="A80" s="63"/>
      <c r="B80" s="63"/>
      <c r="C80" s="63"/>
      <c r="D80" s="314"/>
      <c r="E80" s="314"/>
      <c r="F80" s="314"/>
      <c r="G80" s="314"/>
      <c r="H80" s="314"/>
      <c r="I80" s="314"/>
      <c r="J80" s="314"/>
      <c r="K80" s="314"/>
      <c r="L80" s="314"/>
      <c r="M80" s="130"/>
      <c r="O80" s="996"/>
      <c r="P80" s="996"/>
      <c r="R80" s="314"/>
      <c r="T80" s="996"/>
    </row>
    <row r="81" spans="1:22" s="129" customFormat="1">
      <c r="A81" s="63"/>
      <c r="B81" s="63"/>
      <c r="C81" s="63"/>
      <c r="D81" s="314"/>
      <c r="E81" s="314"/>
      <c r="F81" s="314"/>
      <c r="G81" s="314"/>
      <c r="H81" s="314"/>
      <c r="I81" s="314"/>
      <c r="J81" s="314"/>
      <c r="K81" s="314"/>
      <c r="L81" s="314"/>
      <c r="M81" s="130"/>
      <c r="O81" s="996"/>
      <c r="P81" s="996"/>
      <c r="R81" s="314"/>
      <c r="T81" s="996"/>
    </row>
    <row r="82" spans="1:22" s="129" customFormat="1">
      <c r="A82" s="63"/>
      <c r="B82" s="63"/>
      <c r="C82" s="63"/>
      <c r="D82" s="314"/>
      <c r="E82" s="314"/>
      <c r="F82" s="314"/>
      <c r="G82" s="314"/>
      <c r="H82" s="314"/>
      <c r="I82" s="314"/>
      <c r="J82" s="314"/>
      <c r="K82" s="314"/>
      <c r="L82" s="314"/>
      <c r="M82" s="130"/>
      <c r="O82" s="996"/>
      <c r="P82" s="996"/>
      <c r="R82" s="314"/>
      <c r="T82" s="996"/>
    </row>
    <row r="83" spans="1:22" s="129" customFormat="1">
      <c r="A83" s="63"/>
      <c r="B83" s="63"/>
      <c r="C83" s="63"/>
      <c r="D83" s="314"/>
      <c r="E83" s="314"/>
      <c r="F83" s="314"/>
      <c r="G83" s="314"/>
      <c r="H83" s="314"/>
      <c r="I83" s="314"/>
      <c r="J83" s="314"/>
      <c r="K83" s="314"/>
      <c r="L83" s="314"/>
      <c r="M83" s="130"/>
      <c r="O83" s="996"/>
      <c r="P83" s="996"/>
      <c r="R83" s="314"/>
      <c r="T83" s="996"/>
    </row>
    <row r="84" spans="1:22" s="129" customFormat="1">
      <c r="A84" s="63"/>
      <c r="B84" s="63"/>
      <c r="C84" s="63"/>
      <c r="D84" s="314"/>
      <c r="E84" s="314"/>
      <c r="F84" s="314"/>
      <c r="G84" s="314"/>
      <c r="H84" s="314"/>
      <c r="I84" s="314"/>
      <c r="J84" s="314"/>
      <c r="K84" s="314"/>
      <c r="L84" s="314"/>
      <c r="M84" s="130"/>
      <c r="R84" s="314"/>
      <c r="T84" s="996"/>
    </row>
    <row r="85" spans="1:22" s="129" customFormat="1" ht="33.75" customHeight="1">
      <c r="A85" s="63"/>
      <c r="B85" s="63"/>
      <c r="C85" s="63"/>
      <c r="D85" s="314"/>
      <c r="E85" s="314"/>
      <c r="F85" s="314"/>
      <c r="G85" s="314"/>
      <c r="H85" s="314"/>
      <c r="I85" s="314"/>
      <c r="J85" s="314"/>
      <c r="K85" s="314"/>
      <c r="L85" s="314"/>
      <c r="M85" s="130"/>
      <c r="P85" s="1951"/>
      <c r="Q85" s="1951"/>
      <c r="R85" s="1951"/>
      <c r="T85" s="1951"/>
      <c r="U85" s="1951"/>
      <c r="V85" s="1951"/>
    </row>
    <row r="86" spans="1:22" s="129" customFormat="1">
      <c r="A86" s="63"/>
      <c r="B86" s="63"/>
      <c r="C86" s="63"/>
      <c r="D86" s="314"/>
      <c r="E86" s="314"/>
      <c r="F86" s="314"/>
      <c r="G86" s="314"/>
      <c r="H86" s="314"/>
      <c r="I86" s="314"/>
      <c r="J86" s="314"/>
      <c r="K86" s="314"/>
      <c r="L86" s="314"/>
      <c r="M86" s="130"/>
      <c r="R86" s="314"/>
      <c r="U86" s="314"/>
    </row>
    <row r="87" spans="1:22" s="129" customFormat="1" ht="15">
      <c r="A87" s="63"/>
      <c r="B87" s="63"/>
      <c r="C87" s="63"/>
      <c r="D87" s="314"/>
      <c r="E87" s="314"/>
      <c r="F87" s="314"/>
      <c r="G87" s="314"/>
      <c r="H87" s="314"/>
      <c r="I87" s="314"/>
      <c r="J87" s="314"/>
      <c r="K87" s="314"/>
      <c r="L87" s="314"/>
      <c r="M87" s="130"/>
      <c r="P87" s="996"/>
      <c r="Q87" s="1033"/>
      <c r="R87" s="1033"/>
    </row>
    <row r="88" spans="1:22" s="129" customFormat="1" ht="15">
      <c r="A88" s="63"/>
      <c r="B88" s="63"/>
      <c r="C88" s="63"/>
      <c r="D88" s="314"/>
      <c r="E88" s="314"/>
      <c r="F88" s="314"/>
      <c r="G88" s="314"/>
      <c r="H88" s="314"/>
      <c r="I88" s="314"/>
      <c r="J88" s="314"/>
      <c r="K88" s="314"/>
      <c r="L88" s="314"/>
      <c r="M88" s="130"/>
      <c r="P88" s="996"/>
      <c r="Q88" s="1033"/>
      <c r="R88" s="1033"/>
      <c r="U88" s="1033"/>
    </row>
    <row r="89" spans="1:22" s="129" customFormat="1" ht="15">
      <c r="A89" s="63"/>
      <c r="B89" s="63"/>
      <c r="C89" s="63"/>
      <c r="D89" s="314"/>
      <c r="E89" s="314"/>
      <c r="F89" s="314"/>
      <c r="G89" s="314"/>
      <c r="H89" s="314"/>
      <c r="I89" s="314"/>
      <c r="J89" s="314"/>
      <c r="K89" s="314"/>
      <c r="L89" s="314"/>
      <c r="M89" s="130"/>
      <c r="P89" s="996"/>
      <c r="Q89" s="1033"/>
      <c r="R89" s="1033"/>
    </row>
    <row r="90" spans="1:22" s="129" customFormat="1" ht="15">
      <c r="A90" s="63"/>
      <c r="B90" s="63"/>
      <c r="C90" s="63"/>
      <c r="D90" s="314"/>
      <c r="E90" s="314"/>
      <c r="F90" s="314"/>
      <c r="G90" s="314"/>
      <c r="H90" s="314"/>
      <c r="I90" s="314"/>
      <c r="J90" s="314"/>
      <c r="K90" s="314"/>
      <c r="L90" s="314"/>
      <c r="M90" s="130"/>
      <c r="P90" s="996"/>
      <c r="Q90" s="1033"/>
      <c r="R90" s="1033"/>
    </row>
    <row r="91" spans="1:22" s="129" customFormat="1" ht="15">
      <c r="A91" s="63"/>
      <c r="B91" s="63"/>
      <c r="C91" s="63"/>
      <c r="D91" s="314"/>
      <c r="E91" s="314"/>
      <c r="F91" s="314"/>
      <c r="G91" s="314"/>
      <c r="H91" s="314"/>
      <c r="I91" s="314"/>
      <c r="J91" s="314"/>
      <c r="K91" s="314"/>
      <c r="L91" s="314"/>
      <c r="M91" s="130"/>
      <c r="P91" s="996"/>
      <c r="Q91" s="1033"/>
      <c r="R91" s="1033"/>
    </row>
    <row r="92" spans="1:22" s="129" customFormat="1" ht="15">
      <c r="A92" s="63"/>
      <c r="B92" s="63"/>
      <c r="C92" s="63"/>
      <c r="D92" s="314"/>
      <c r="E92" s="314"/>
      <c r="F92" s="314"/>
      <c r="G92" s="314"/>
      <c r="H92" s="314"/>
      <c r="I92" s="314"/>
      <c r="M92" s="130"/>
      <c r="P92" s="996"/>
      <c r="Q92" s="1033"/>
      <c r="R92" s="1033"/>
    </row>
    <row r="93" spans="1:22" s="129" customFormat="1" ht="15">
      <c r="A93" s="63"/>
      <c r="B93" s="63"/>
      <c r="C93" s="63"/>
      <c r="D93" s="314"/>
      <c r="E93" s="314"/>
      <c r="F93" s="314"/>
      <c r="G93" s="314"/>
      <c r="H93" s="314"/>
      <c r="I93" s="314"/>
      <c r="M93" s="130"/>
      <c r="P93" s="996"/>
      <c r="Q93" s="1033"/>
      <c r="R93" s="1033"/>
    </row>
    <row r="94" spans="1:22" s="129" customFormat="1" ht="15">
      <c r="P94" s="996"/>
      <c r="Q94" s="1033"/>
      <c r="R94" s="1033"/>
      <c r="U94" s="1033"/>
    </row>
    <row r="95" spans="1:22" s="129" customFormat="1" ht="15">
      <c r="P95" s="996"/>
      <c r="Q95" s="1033"/>
      <c r="R95" s="1033"/>
      <c r="U95" s="1033"/>
    </row>
    <row r="96" spans="1:22" s="129" customFormat="1" ht="15">
      <c r="J96" s="568"/>
      <c r="K96" s="568"/>
      <c r="L96" s="569"/>
      <c r="Q96" s="1033"/>
      <c r="R96" s="1033"/>
      <c r="T96" s="890"/>
    </row>
    <row r="97" spans="1:23" s="129" customFormat="1" ht="15">
      <c r="T97" s="890"/>
      <c r="U97" s="1033"/>
    </row>
    <row r="98" spans="1:23" s="129" customFormat="1" ht="15">
      <c r="F98" s="568"/>
      <c r="G98" s="568"/>
      <c r="H98" s="568"/>
      <c r="I98" s="568"/>
      <c r="T98" s="890"/>
      <c r="U98" s="1033"/>
    </row>
    <row r="99" spans="1:23" s="129" customFormat="1" ht="15">
      <c r="J99" s="45"/>
      <c r="K99" s="45"/>
      <c r="L99" s="45"/>
      <c r="Q99" s="1033"/>
      <c r="R99" s="1033"/>
      <c r="T99" s="890"/>
    </row>
    <row r="100" spans="1:23" s="129" customFormat="1" ht="15">
      <c r="J100" s="45"/>
      <c r="K100" s="45"/>
      <c r="L100" s="45"/>
      <c r="Q100" s="1033"/>
      <c r="R100" s="1033"/>
      <c r="T100" s="890"/>
    </row>
    <row r="101" spans="1:23">
      <c r="A101" s="48"/>
      <c r="B101" s="48"/>
      <c r="C101" s="48"/>
      <c r="D101" s="48"/>
      <c r="E101" s="48"/>
      <c r="F101" s="246"/>
      <c r="G101" s="246"/>
      <c r="H101" s="246"/>
      <c r="I101" s="246"/>
      <c r="S101" s="129"/>
      <c r="T101" s="890"/>
    </row>
    <row r="102" spans="1:23">
      <c r="A102" s="48"/>
      <c r="B102" s="48"/>
      <c r="C102" s="48"/>
      <c r="D102" s="48"/>
      <c r="E102" s="48"/>
      <c r="S102" s="129"/>
      <c r="T102" s="890"/>
    </row>
    <row r="103" spans="1:23">
      <c r="A103" s="48"/>
      <c r="B103" s="48"/>
      <c r="C103" s="48"/>
      <c r="D103" s="48"/>
      <c r="E103" s="48"/>
      <c r="S103" s="129"/>
      <c r="T103" s="890"/>
    </row>
    <row r="104" spans="1:23">
      <c r="A104" s="48"/>
      <c r="B104" s="48"/>
      <c r="C104" s="48"/>
      <c r="D104" s="48"/>
      <c r="E104" s="48"/>
      <c r="S104" s="129"/>
      <c r="T104" s="890"/>
    </row>
    <row r="105" spans="1:23">
      <c r="A105" s="48"/>
      <c r="B105" s="48"/>
      <c r="C105" s="48"/>
      <c r="D105" s="48"/>
      <c r="E105" s="48"/>
      <c r="S105" s="129"/>
      <c r="T105" s="890"/>
      <c r="W105" s="1084"/>
    </row>
    <row r="106" spans="1:23">
      <c r="A106" s="48"/>
      <c r="B106" s="48"/>
      <c r="C106" s="48"/>
      <c r="D106" s="48"/>
      <c r="E106" s="48"/>
      <c r="T106" s="890"/>
      <c r="U106" s="1085"/>
    </row>
    <row r="107" spans="1:23">
      <c r="A107" s="48"/>
      <c r="B107" s="48"/>
      <c r="C107" s="48"/>
      <c r="D107" s="48"/>
      <c r="E107" s="48"/>
      <c r="T107" s="890"/>
      <c r="U107" s="1085"/>
    </row>
    <row r="108" spans="1:23">
      <c r="A108" s="48"/>
      <c r="B108" s="48"/>
      <c r="C108" s="48"/>
      <c r="D108" s="48"/>
      <c r="E108" s="48"/>
      <c r="T108" s="890"/>
      <c r="U108" s="1085"/>
    </row>
    <row r="109" spans="1:23">
      <c r="A109" s="48"/>
      <c r="B109" s="48"/>
      <c r="C109" s="48"/>
      <c r="D109" s="48"/>
      <c r="E109" s="48"/>
      <c r="T109" s="1083"/>
      <c r="U109" s="1086"/>
    </row>
    <row r="110" spans="1:23">
      <c r="A110" s="48"/>
      <c r="B110" s="48"/>
      <c r="C110" s="48"/>
      <c r="D110" s="48"/>
      <c r="E110" s="48"/>
      <c r="T110" s="1083"/>
      <c r="U110" s="1087"/>
    </row>
    <row r="111" spans="1:23">
      <c r="A111" s="48"/>
      <c r="B111" s="48"/>
      <c r="C111" s="48"/>
      <c r="D111" s="48"/>
      <c r="E111" s="48"/>
      <c r="T111" s="890"/>
    </row>
    <row r="112" spans="1:23">
      <c r="A112" s="48"/>
      <c r="B112" s="48"/>
      <c r="C112" s="48"/>
      <c r="D112" s="48"/>
      <c r="E112" s="48"/>
      <c r="T112" s="890"/>
    </row>
    <row r="117" spans="16:17">
      <c r="P117" s="532"/>
      <c r="Q117" s="227"/>
    </row>
    <row r="118" spans="16:17">
      <c r="P118" s="532"/>
      <c r="Q118" s="227"/>
    </row>
    <row r="119" spans="16:17">
      <c r="P119" s="532"/>
      <c r="Q119" s="227"/>
    </row>
  </sheetData>
  <mergeCells count="5">
    <mergeCell ref="G7:H7"/>
    <mergeCell ref="P49:Q49"/>
    <mergeCell ref="P85:R85"/>
    <mergeCell ref="T85:V85"/>
    <mergeCell ref="I38:J38"/>
  </mergeCells>
  <phoneticPr fontId="0" type="noConversion"/>
  <printOptions horizontalCentered="1"/>
  <pageMargins left="0.5" right="0.5" top="0.75" bottom="0.75" header="0.3" footer="0.3"/>
  <pageSetup scale="93" orientation="portrait" r:id="rId1"/>
  <headerFooter alignWithMargins="0"/>
  <rowBreaks count="1" manualBreakCount="1">
    <brk id="49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I74"/>
  <sheetViews>
    <sheetView showGridLines="0" zoomScaleNormal="100" workbookViewId="0"/>
  </sheetViews>
  <sheetFormatPr defaultColWidth="9.140625" defaultRowHeight="12.75"/>
  <cols>
    <col min="1" max="1" width="6.42578125" style="48" customWidth="1"/>
    <col min="2" max="2" width="3.85546875" style="48" customWidth="1"/>
    <col min="3" max="3" width="13.42578125" style="48" customWidth="1"/>
    <col min="4" max="4" width="4" style="48" customWidth="1"/>
    <col min="5" max="5" width="13.42578125" style="48" customWidth="1"/>
    <col min="6" max="6" width="7.28515625" style="48" customWidth="1"/>
    <col min="7" max="7" width="13.42578125" style="48" customWidth="1"/>
    <col min="8" max="8" width="1.7109375" style="48" customWidth="1"/>
    <col min="9" max="9" width="13.42578125" style="48" customWidth="1"/>
    <col min="10" max="10" width="5.42578125" style="48" customWidth="1"/>
    <col min="11" max="11" width="13.42578125" style="48" customWidth="1"/>
    <col min="12" max="12" width="5.42578125" style="48" customWidth="1"/>
    <col min="13" max="13" width="2.7109375" style="48" customWidth="1"/>
    <col min="14" max="14" width="11.5703125" style="48" customWidth="1"/>
    <col min="15" max="15" width="20.7109375" style="48" customWidth="1"/>
    <col min="16" max="21" width="9.140625" style="48"/>
    <col min="22" max="22" width="12.7109375" style="48" bestFit="1" customWidth="1"/>
    <col min="23" max="16384" width="9.140625" style="48"/>
  </cols>
  <sheetData>
    <row r="1" spans="1:16" ht="9.9499999999999993" customHeight="1"/>
    <row r="2" spans="1:16" ht="12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5"/>
      <c r="N2" s="45"/>
      <c r="O2" s="45"/>
      <c r="P2" s="45"/>
    </row>
    <row r="3" spans="1:16" s="7" customFormat="1" ht="12.95" customHeight="1">
      <c r="A3" s="1656" t="s">
        <v>335</v>
      </c>
      <c r="B3" s="122"/>
      <c r="C3" s="122"/>
      <c r="D3" s="9"/>
      <c r="E3" s="9"/>
      <c r="F3" s="9"/>
      <c r="G3" s="9"/>
      <c r="H3" s="9"/>
      <c r="I3" s="5"/>
      <c r="J3" s="543"/>
      <c r="K3" s="543"/>
      <c r="L3" s="5"/>
      <c r="M3" s="5"/>
      <c r="N3" s="5"/>
      <c r="O3" s="5"/>
      <c r="P3" s="5"/>
    </row>
    <row r="4" spans="1:16" s="94" customFormat="1" ht="17.45" customHeight="1">
      <c r="A4" s="127" t="s">
        <v>278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8"/>
      <c r="N4" s="88"/>
      <c r="O4" s="88"/>
      <c r="P4" s="88"/>
    </row>
    <row r="5" spans="1:16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45"/>
      <c r="N5" s="45"/>
      <c r="O5" s="45"/>
      <c r="P5" s="45"/>
    </row>
    <row r="6" spans="1:16" s="4" customFormat="1" ht="3.75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437"/>
      <c r="M6" s="2"/>
      <c r="N6" s="2"/>
      <c r="O6" s="2"/>
      <c r="P6" s="2"/>
    </row>
    <row r="7" spans="1:16" s="4" customFormat="1" ht="12" customHeight="1">
      <c r="A7" s="108"/>
      <c r="B7" s="108"/>
      <c r="C7" s="108"/>
      <c r="D7" s="437"/>
      <c r="E7" s="437"/>
      <c r="F7" s="437"/>
      <c r="G7" s="1896" t="s">
        <v>262</v>
      </c>
      <c r="H7" s="107"/>
      <c r="I7" s="437"/>
      <c r="J7" s="437"/>
      <c r="K7" s="437"/>
      <c r="L7" s="437"/>
      <c r="M7" s="2"/>
      <c r="N7" s="2"/>
      <c r="O7" s="2"/>
      <c r="P7" s="2"/>
    </row>
    <row r="8" spans="1:16" s="4" customFormat="1" ht="12" customHeight="1">
      <c r="A8" s="108"/>
      <c r="B8" s="108"/>
      <c r="C8" s="108"/>
      <c r="D8" s="132"/>
      <c r="E8" s="1919" t="s">
        <v>279</v>
      </c>
      <c r="F8" s="1919"/>
      <c r="G8" s="1896" t="s">
        <v>280</v>
      </c>
      <c r="H8" s="107"/>
      <c r="I8" s="106"/>
      <c r="J8" s="108"/>
      <c r="K8" s="108"/>
      <c r="L8" s="108"/>
      <c r="M8" s="2"/>
      <c r="N8" s="2"/>
      <c r="O8" s="2"/>
      <c r="P8" s="2"/>
    </row>
    <row r="9" spans="1:16" s="4" customFormat="1" ht="12" customHeight="1">
      <c r="A9" s="108"/>
      <c r="B9" s="108"/>
      <c r="C9" s="1919" t="s">
        <v>281</v>
      </c>
      <c r="D9" s="1919"/>
      <c r="E9" s="1956" t="s">
        <v>282</v>
      </c>
      <c r="F9" s="1956"/>
      <c r="G9" s="1896" t="s">
        <v>281</v>
      </c>
      <c r="H9" s="107"/>
      <c r="I9" s="1919" t="s">
        <v>281</v>
      </c>
      <c r="J9" s="1919"/>
      <c r="K9" s="107" t="s">
        <v>256</v>
      </c>
      <c r="L9" s="107"/>
      <c r="M9" s="2"/>
      <c r="N9" s="2"/>
      <c r="O9" s="2"/>
      <c r="P9" s="2"/>
    </row>
    <row r="10" spans="1:16" s="4" customFormat="1" ht="15">
      <c r="A10" s="144"/>
      <c r="B10" s="144"/>
      <c r="C10" s="1919" t="s">
        <v>63</v>
      </c>
      <c r="D10" s="1919"/>
      <c r="E10" s="1919" t="s">
        <v>945</v>
      </c>
      <c r="F10" s="1919"/>
      <c r="G10" s="1896" t="s">
        <v>946</v>
      </c>
      <c r="H10" s="107"/>
      <c r="I10" s="1919" t="s">
        <v>187</v>
      </c>
      <c r="J10" s="1919"/>
      <c r="K10" s="107" t="s">
        <v>259</v>
      </c>
      <c r="L10" s="107"/>
      <c r="M10" s="312"/>
      <c r="N10" s="2"/>
      <c r="O10" s="2"/>
      <c r="P10" s="2"/>
    </row>
    <row r="11" spans="1:16" s="4" customFormat="1" ht="12" customHeight="1">
      <c r="A11" s="148" t="s">
        <v>69</v>
      </c>
      <c r="B11" s="106"/>
      <c r="C11" s="1943" t="s">
        <v>918</v>
      </c>
      <c r="D11" s="1943"/>
      <c r="E11" s="1943" t="s">
        <v>918</v>
      </c>
      <c r="F11" s="1943"/>
      <c r="G11" s="1897" t="s">
        <v>94</v>
      </c>
      <c r="H11" s="747"/>
      <c r="I11" s="1920" t="s">
        <v>242</v>
      </c>
      <c r="J11" s="1920"/>
      <c r="K11" s="225" t="s">
        <v>232</v>
      </c>
      <c r="L11" s="750"/>
      <c r="M11" s="2"/>
      <c r="N11" s="2"/>
      <c r="O11" s="2"/>
      <c r="P11" s="2"/>
    </row>
    <row r="12" spans="1:16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1655"/>
      <c r="M12" s="45"/>
      <c r="N12" s="45"/>
      <c r="O12" s="45"/>
      <c r="P12" s="45"/>
    </row>
    <row r="13" spans="1:16" ht="12" hidden="1" customHeight="1">
      <c r="A13" s="1200">
        <v>32873</v>
      </c>
      <c r="B13" s="106"/>
      <c r="C13" s="1938">
        <v>56.293621413894762</v>
      </c>
      <c r="D13" s="1938"/>
      <c r="E13" s="1151" t="s">
        <v>132</v>
      </c>
      <c r="G13" s="1907" t="s">
        <v>132</v>
      </c>
      <c r="I13" s="1104">
        <v>19549.8</v>
      </c>
      <c r="J13" s="1104"/>
      <c r="K13" s="153">
        <v>347.28268512451024</v>
      </c>
      <c r="M13" s="45"/>
      <c r="N13" s="391"/>
      <c r="O13" s="545"/>
      <c r="P13" s="45"/>
    </row>
    <row r="14" spans="1:16" ht="12" hidden="1" customHeight="1">
      <c r="A14" s="1200">
        <v>33238</v>
      </c>
      <c r="B14" s="106"/>
      <c r="C14" s="1938">
        <v>61.793086055757762</v>
      </c>
      <c r="D14" s="1938"/>
      <c r="E14" s="1151" t="s">
        <v>132</v>
      </c>
      <c r="G14" s="1907" t="s">
        <v>132</v>
      </c>
      <c r="I14" s="1104">
        <v>20730.7</v>
      </c>
      <c r="J14" s="1104"/>
      <c r="K14" s="153">
        <v>335.48575290921809</v>
      </c>
      <c r="M14" s="45"/>
      <c r="N14" s="546"/>
      <c r="O14" s="545"/>
      <c r="P14" s="45"/>
    </row>
    <row r="15" spans="1:16" ht="12" hidden="1" customHeight="1">
      <c r="A15" s="1200">
        <v>33603</v>
      </c>
      <c r="B15" s="106"/>
      <c r="C15" s="1938">
        <v>60.433673599410781</v>
      </c>
      <c r="D15" s="1938"/>
      <c r="E15" s="1151" t="s">
        <v>132</v>
      </c>
      <c r="G15" s="1907" t="s">
        <v>132</v>
      </c>
      <c r="I15" s="1104">
        <v>22048.2</v>
      </c>
      <c r="J15" s="1104"/>
      <c r="K15" s="153">
        <v>364.83302580856127</v>
      </c>
      <c r="M15" s="45"/>
      <c r="N15" s="547"/>
      <c r="O15" s="545"/>
      <c r="P15" s="45"/>
    </row>
    <row r="16" spans="1:16" s="7" customFormat="1" ht="12" customHeight="1">
      <c r="A16" s="1200">
        <v>33969</v>
      </c>
      <c r="B16" s="106"/>
      <c r="C16" s="1938">
        <v>64.096934621423131</v>
      </c>
      <c r="D16" s="1938"/>
      <c r="E16" s="1151">
        <v>18.692119999999999</v>
      </c>
      <c r="F16" s="861"/>
      <c r="G16" s="1907">
        <v>45.404814621423128</v>
      </c>
      <c r="H16" s="159"/>
      <c r="I16" s="1104">
        <v>22702</v>
      </c>
      <c r="J16" s="1104"/>
      <c r="K16" s="153">
        <v>354.1823042565955</v>
      </c>
      <c r="L16" s="144"/>
      <c r="M16" s="5"/>
      <c r="N16" s="548"/>
      <c r="O16" s="549"/>
      <c r="P16" s="5"/>
    </row>
    <row r="17" spans="1:23" s="7" customFormat="1" ht="12" customHeight="1">
      <c r="A17" s="1200">
        <v>34334</v>
      </c>
      <c r="B17" s="106"/>
      <c r="C17" s="1938">
        <v>66.532620486803296</v>
      </c>
      <c r="D17" s="1938"/>
      <c r="E17" s="1151">
        <v>20.478759999999998</v>
      </c>
      <c r="F17" s="861"/>
      <c r="G17" s="1907">
        <v>46.053860486803302</v>
      </c>
      <c r="H17" s="159"/>
      <c r="I17" s="1104">
        <v>22552.3</v>
      </c>
      <c r="J17" s="1104"/>
      <c r="K17" s="153">
        <v>338.96605657480808</v>
      </c>
      <c r="L17" s="144"/>
      <c r="M17" s="5"/>
      <c r="N17" s="550"/>
      <c r="O17" s="549"/>
      <c r="P17" s="5"/>
      <c r="U17" s="261"/>
    </row>
    <row r="18" spans="1:23" s="7" customFormat="1" ht="12" customHeight="1">
      <c r="A18" s="1200">
        <v>34699</v>
      </c>
      <c r="B18" s="106"/>
      <c r="C18" s="1938">
        <v>70.614319555744729</v>
      </c>
      <c r="D18" s="1938"/>
      <c r="E18" s="1151">
        <v>20.469150000000003</v>
      </c>
      <c r="F18" s="861"/>
      <c r="G18" s="1907">
        <v>50.145169555744729</v>
      </c>
      <c r="H18" s="134"/>
      <c r="I18" s="1104">
        <v>24715.200000000001</v>
      </c>
      <c r="J18" s="1104"/>
      <c r="K18" s="153">
        <v>350.00266455147522</v>
      </c>
      <c r="L18" s="144"/>
      <c r="M18" s="5"/>
      <c r="N18" s="181"/>
      <c r="O18" s="549"/>
      <c r="P18" s="5"/>
      <c r="U18" s="261"/>
    </row>
    <row r="19" spans="1:23" s="7" customFormat="1" ht="12" customHeight="1">
      <c r="A19" s="1200">
        <v>35064</v>
      </c>
      <c r="B19" s="106"/>
      <c r="C19" s="1938">
        <v>66.289316839996388</v>
      </c>
      <c r="D19" s="1938"/>
      <c r="E19" s="1151">
        <v>20.395820000000001</v>
      </c>
      <c r="F19" s="1239"/>
      <c r="G19" s="1898">
        <v>45.893496839996388</v>
      </c>
      <c r="H19" s="1240"/>
      <c r="I19" s="1252">
        <v>19230.915207639289</v>
      </c>
      <c r="J19" s="1252"/>
      <c r="K19" s="1092">
        <v>290.10579870746386</v>
      </c>
      <c r="L19" s="715"/>
      <c r="M19" s="5"/>
      <c r="N19" s="1610"/>
      <c r="O19" s="549"/>
      <c r="P19" s="5"/>
      <c r="U19" s="261"/>
    </row>
    <row r="20" spans="1:23" s="7" customFormat="1" ht="12" customHeight="1">
      <c r="A20" s="1200">
        <v>35430</v>
      </c>
      <c r="B20" s="106"/>
      <c r="C20" s="1938">
        <v>65.372401466942677</v>
      </c>
      <c r="D20" s="1938"/>
      <c r="E20" s="1151">
        <v>33.549493399625661</v>
      </c>
      <c r="F20" s="1239"/>
      <c r="G20" s="1898">
        <v>31.822908067317016</v>
      </c>
      <c r="H20" s="1240"/>
      <c r="I20" s="1252">
        <v>19344.53538977963</v>
      </c>
      <c r="J20" s="1252"/>
      <c r="K20" s="1092">
        <v>295.91287692806753</v>
      </c>
      <c r="L20" s="715"/>
      <c r="M20" s="5"/>
      <c r="N20" s="1600"/>
      <c r="O20" s="880"/>
      <c r="P20" s="5"/>
      <c r="U20" s="261"/>
    </row>
    <row r="21" spans="1:23" s="7" customFormat="1" ht="12" customHeight="1">
      <c r="A21" s="1200">
        <v>35795</v>
      </c>
      <c r="B21" s="106"/>
      <c r="C21" s="1938">
        <v>66.85406674336086</v>
      </c>
      <c r="D21" s="1938"/>
      <c r="E21" s="1151">
        <v>32.569008099533988</v>
      </c>
      <c r="F21" s="1092"/>
      <c r="G21" s="1898">
        <v>34.285058643826872</v>
      </c>
      <c r="H21" s="1241"/>
      <c r="I21" s="1252">
        <v>20445.640692483878</v>
      </c>
      <c r="J21" s="1252"/>
      <c r="K21" s="1092">
        <v>305.82493613994382</v>
      </c>
      <c r="L21" s="715"/>
      <c r="M21" s="5"/>
      <c r="N21" s="1600"/>
      <c r="O21" s="880"/>
      <c r="P21" s="5"/>
    </row>
    <row r="22" spans="1:23" s="7" customFormat="1" ht="12" customHeight="1">
      <c r="A22" s="1200">
        <v>36160</v>
      </c>
      <c r="B22" s="106"/>
      <c r="C22" s="1938">
        <v>66.443213374426847</v>
      </c>
      <c r="D22" s="1938"/>
      <c r="E22" s="1151">
        <v>32.941251640194579</v>
      </c>
      <c r="F22" s="153"/>
      <c r="G22" s="1898">
        <v>33.501961734232268</v>
      </c>
      <c r="H22" s="1203"/>
      <c r="I22" s="1252">
        <v>21645.566031681661</v>
      </c>
      <c r="J22" s="1252"/>
      <c r="K22" s="153">
        <v>325.77542434172466</v>
      </c>
      <c r="L22" s="144"/>
      <c r="M22" s="5"/>
      <c r="N22" s="1600"/>
      <c r="O22" s="880"/>
      <c r="P22" s="5"/>
    </row>
    <row r="23" spans="1:23" s="7" customFormat="1" ht="12" customHeight="1">
      <c r="A23" s="1200">
        <v>36525</v>
      </c>
      <c r="B23" s="106"/>
      <c r="C23" s="1938">
        <v>70.64636361934383</v>
      </c>
      <c r="D23" s="1938"/>
      <c r="E23" s="1151">
        <v>40.664283464628625</v>
      </c>
      <c r="F23" s="153"/>
      <c r="G23" s="1898">
        <v>29.982080154715206</v>
      </c>
      <c r="H23" s="1203"/>
      <c r="I23" s="1252">
        <v>23180.219988963494</v>
      </c>
      <c r="J23" s="1252"/>
      <c r="K23" s="153">
        <v>328.11625116138981</v>
      </c>
      <c r="L23" s="144"/>
      <c r="M23" s="5"/>
      <c r="N23" s="1600"/>
      <c r="O23" s="880"/>
      <c r="P23" s="5"/>
    </row>
    <row r="24" spans="1:23" s="7" customFormat="1" ht="12" customHeight="1">
      <c r="A24" s="1200">
        <v>36891</v>
      </c>
      <c r="B24" s="106"/>
      <c r="C24" s="1938">
        <v>72.615653442142488</v>
      </c>
      <c r="D24" s="1938"/>
      <c r="E24" s="1151">
        <v>42.345121037500483</v>
      </c>
      <c r="F24" s="153"/>
      <c r="G24" s="1898">
        <v>30.270532404642005</v>
      </c>
      <c r="H24" s="1203"/>
      <c r="I24" s="1252">
        <v>23573.047677542429</v>
      </c>
      <c r="J24" s="1252"/>
      <c r="K24" s="153">
        <v>324.62763275034877</v>
      </c>
      <c r="L24" s="144"/>
      <c r="M24" s="5"/>
      <c r="N24" s="1600"/>
      <c r="O24" s="105"/>
      <c r="P24" s="5"/>
    </row>
    <row r="25" spans="1:23" s="7" customFormat="1" ht="12" customHeight="1">
      <c r="A25" s="1200">
        <v>37256</v>
      </c>
      <c r="B25" s="106"/>
      <c r="C25" s="1938">
        <v>78.011064519919046</v>
      </c>
      <c r="D25" s="1938"/>
      <c r="E25" s="1151">
        <v>42.760184152479269</v>
      </c>
      <c r="F25" s="153"/>
      <c r="G25" s="1898">
        <v>35.250880367439777</v>
      </c>
      <c r="H25" s="1203"/>
      <c r="I25" s="1252">
        <v>24878.293330709283</v>
      </c>
      <c r="J25" s="1252"/>
      <c r="K25" s="153">
        <v>318.9072407075916</v>
      </c>
      <c r="L25" s="144"/>
      <c r="M25" s="5"/>
      <c r="N25" s="1600"/>
      <c r="P25" s="5"/>
      <c r="V25" s="1237"/>
      <c r="W25" s="503"/>
    </row>
    <row r="26" spans="1:23" s="7" customFormat="1" ht="12" customHeight="1">
      <c r="A26" s="1200">
        <v>37621</v>
      </c>
      <c r="B26" s="106"/>
      <c r="C26" s="1938">
        <v>79.493939533066666</v>
      </c>
      <c r="D26" s="1938"/>
      <c r="E26" s="1151">
        <v>43.050305078593006</v>
      </c>
      <c r="F26" s="153"/>
      <c r="G26" s="1898">
        <v>36.44363445447366</v>
      </c>
      <c r="H26" s="159"/>
      <c r="I26" s="1252">
        <v>23621.587689179472</v>
      </c>
      <c r="J26" s="1252"/>
      <c r="K26" s="153">
        <v>297.14954156163981</v>
      </c>
      <c r="L26" s="144"/>
      <c r="M26" s="5"/>
      <c r="N26" s="1601"/>
      <c r="P26" s="5"/>
      <c r="V26" s="1237"/>
      <c r="W26" s="503"/>
    </row>
    <row r="27" spans="1:23" s="7" customFormat="1" ht="12" customHeight="1">
      <c r="A27" s="1200">
        <v>37986</v>
      </c>
      <c r="B27" s="423"/>
      <c r="C27" s="1938">
        <v>77.596888936043101</v>
      </c>
      <c r="D27" s="1938"/>
      <c r="E27" s="1151">
        <v>37.191887754883957</v>
      </c>
      <c r="F27" s="681"/>
      <c r="G27" s="1898">
        <v>40.405001181159143</v>
      </c>
      <c r="H27" s="749"/>
      <c r="I27" s="1252">
        <v>21931.287809453785</v>
      </c>
      <c r="J27" s="1252"/>
      <c r="K27" s="681">
        <v>282.63101923493332</v>
      </c>
      <c r="L27" s="144"/>
      <c r="M27" s="5"/>
      <c r="N27" s="1600"/>
      <c r="P27" s="5"/>
      <c r="S27" s="261"/>
      <c r="V27" s="1237"/>
      <c r="W27" s="503"/>
    </row>
    <row r="28" spans="1:23" s="7" customFormat="1" ht="12" customHeight="1">
      <c r="A28" s="1200">
        <v>38352</v>
      </c>
      <c r="B28" s="423"/>
      <c r="C28" s="1938">
        <v>75.061992839239821</v>
      </c>
      <c r="D28" s="1938"/>
      <c r="E28" s="1151">
        <v>42.608960604097177</v>
      </c>
      <c r="F28" s="681"/>
      <c r="G28" s="1898">
        <v>32.453032235142643</v>
      </c>
      <c r="H28" s="749"/>
      <c r="I28" s="1252">
        <v>22214.150074909143</v>
      </c>
      <c r="J28" s="1252"/>
      <c r="K28" s="681">
        <v>295.94404884087163</v>
      </c>
      <c r="L28" s="144"/>
      <c r="M28" s="5"/>
      <c r="N28" s="1601"/>
      <c r="P28" s="5"/>
      <c r="V28" s="1237"/>
      <c r="W28" s="503"/>
    </row>
    <row r="29" spans="1:23" s="7" customFormat="1" ht="12" customHeight="1">
      <c r="A29" s="1200">
        <v>38717</v>
      </c>
      <c r="B29" s="423"/>
      <c r="C29" s="1938">
        <v>75.468112736503983</v>
      </c>
      <c r="D29" s="1938"/>
      <c r="E29" s="1151">
        <v>43.663660203157235</v>
      </c>
      <c r="F29" s="681"/>
      <c r="G29" s="1898">
        <v>31.804452533346748</v>
      </c>
      <c r="H29" s="749"/>
      <c r="I29" s="282">
        <v>26092.608317887945</v>
      </c>
      <c r="J29" s="1081"/>
      <c r="K29" s="681">
        <v>345.7434851854581</v>
      </c>
      <c r="L29" s="144"/>
      <c r="M29" s="5"/>
      <c r="N29" s="1599"/>
      <c r="O29" s="5"/>
      <c r="P29" s="5"/>
      <c r="V29" s="1237"/>
      <c r="W29" s="503"/>
    </row>
    <row r="30" spans="1:23" s="7" customFormat="1" ht="12" customHeight="1">
      <c r="A30" s="1200">
        <v>39082</v>
      </c>
      <c r="B30" s="423"/>
      <c r="C30" s="1938">
        <v>78.73397968802513</v>
      </c>
      <c r="D30" s="1938"/>
      <c r="E30" s="1151">
        <v>41.670583561951851</v>
      </c>
      <c r="F30" s="681"/>
      <c r="G30" s="1898">
        <v>37.063396126073279</v>
      </c>
      <c r="H30" s="749"/>
      <c r="I30" s="282">
        <v>27744.429686379946</v>
      </c>
      <c r="J30" s="1081"/>
      <c r="K30" s="681">
        <v>352.38190418310171</v>
      </c>
      <c r="L30" s="144"/>
      <c r="M30" s="5"/>
      <c r="N30" s="1599"/>
      <c r="O30" s="5"/>
      <c r="P30" s="5"/>
      <c r="V30" s="1237"/>
      <c r="W30" s="503"/>
    </row>
    <row r="31" spans="1:23" s="7" customFormat="1" ht="12" customHeight="1">
      <c r="A31" s="1200">
        <v>39447</v>
      </c>
      <c r="B31" s="423"/>
      <c r="C31" s="1938">
        <v>78.742095216335429</v>
      </c>
      <c r="D31" s="1938"/>
      <c r="E31" s="1151">
        <v>41.533778815085199</v>
      </c>
      <c r="F31" s="681"/>
      <c r="G31" s="1898">
        <v>37.208316401250229</v>
      </c>
      <c r="H31" s="749"/>
      <c r="I31" s="282">
        <v>28155.33394384374</v>
      </c>
      <c r="J31" s="1081"/>
      <c r="K31" s="681">
        <v>357.56394170729129</v>
      </c>
      <c r="L31" s="144"/>
      <c r="M31" s="5"/>
      <c r="N31" s="1596"/>
      <c r="O31" s="5"/>
      <c r="P31" s="5"/>
      <c r="Q31" s="552"/>
      <c r="V31" s="1237"/>
      <c r="W31" s="503"/>
    </row>
    <row r="32" spans="1:23" s="7" customFormat="1" ht="12" customHeight="1">
      <c r="A32" s="1200">
        <v>39813</v>
      </c>
      <c r="B32" s="423"/>
      <c r="C32" s="1938">
        <v>80.59809680741148</v>
      </c>
      <c r="D32" s="1938"/>
      <c r="E32" s="1151">
        <v>41.43245200754334</v>
      </c>
      <c r="F32" s="749"/>
      <c r="G32" s="1898">
        <v>39.16564479986814</v>
      </c>
      <c r="H32" s="759"/>
      <c r="I32" s="282">
        <v>25892.530776679036</v>
      </c>
      <c r="J32" s="1081"/>
      <c r="K32" s="681">
        <v>321.25486583819759</v>
      </c>
      <c r="L32" s="144"/>
      <c r="M32" s="5"/>
      <c r="N32" s="1596"/>
      <c r="O32" s="374"/>
      <c r="P32" s="5"/>
      <c r="Q32" s="552"/>
      <c r="V32" s="1237"/>
      <c r="W32" s="503"/>
    </row>
    <row r="33" spans="1:35" s="7" customFormat="1" ht="12" customHeight="1">
      <c r="A33" s="1200">
        <v>40178</v>
      </c>
      <c r="B33" s="423"/>
      <c r="C33" s="1938">
        <v>82.165999999999997</v>
      </c>
      <c r="D33" s="1938"/>
      <c r="E33" s="1151">
        <v>41.981990045089994</v>
      </c>
      <c r="F33" s="749"/>
      <c r="G33" s="1898">
        <v>40.184009954910003</v>
      </c>
      <c r="H33" s="759"/>
      <c r="I33" s="282">
        <v>19973.534322155563</v>
      </c>
      <c r="J33" s="1081"/>
      <c r="K33" s="681">
        <v>243.08758272467398</v>
      </c>
      <c r="L33" s="144"/>
      <c r="M33" s="5"/>
      <c r="N33" s="1596"/>
      <c r="O33" s="374"/>
      <c r="P33" s="374"/>
      <c r="Q33" s="552"/>
      <c r="V33" s="1237"/>
      <c r="W33" s="503"/>
    </row>
    <row r="34" spans="1:35" s="7" customFormat="1" ht="12" customHeight="1">
      <c r="A34" s="1200">
        <v>40543</v>
      </c>
      <c r="B34" s="423"/>
      <c r="C34" s="1938">
        <v>82.164394587504418</v>
      </c>
      <c r="D34" s="1938"/>
      <c r="E34" s="1151">
        <v>42.851996210426044</v>
      </c>
      <c r="F34" s="749"/>
      <c r="G34" s="1898">
        <v>39.312398377078374</v>
      </c>
      <c r="H34" s="759"/>
      <c r="I34" s="282">
        <v>23144.285334685355</v>
      </c>
      <c r="J34" s="1081"/>
      <c r="K34" s="681">
        <v>281.68266133862738</v>
      </c>
      <c r="L34" s="144"/>
      <c r="M34" s="5"/>
      <c r="N34" s="1599"/>
      <c r="O34" s="374"/>
      <c r="P34" s="374"/>
      <c r="Q34" s="552"/>
      <c r="V34" s="1237"/>
      <c r="W34" s="503"/>
    </row>
    <row r="35" spans="1:35" s="7" customFormat="1" ht="12" customHeight="1">
      <c r="A35" s="1200">
        <v>40908</v>
      </c>
      <c r="B35" s="423"/>
      <c r="C35" s="1938">
        <v>76.319176340245718</v>
      </c>
      <c r="D35" s="1938"/>
      <c r="E35" s="1151">
        <v>41.412743255709799</v>
      </c>
      <c r="F35" s="749"/>
      <c r="G35" s="1898">
        <v>34.906433084535919</v>
      </c>
      <c r="H35" s="759"/>
      <c r="I35" s="282">
        <v>24832.311467923784</v>
      </c>
      <c r="J35" s="1081"/>
      <c r="K35" s="681">
        <v>325.37446889123271</v>
      </c>
      <c r="L35" s="144"/>
      <c r="M35" s="5"/>
      <c r="N35" s="1599"/>
      <c r="O35" s="374"/>
      <c r="P35" s="374"/>
      <c r="Q35" s="552"/>
      <c r="V35" s="1237"/>
      <c r="W35" s="503"/>
    </row>
    <row r="36" spans="1:35" s="7" customFormat="1" ht="12" customHeight="1">
      <c r="A36" s="1200">
        <v>41274</v>
      </c>
      <c r="B36" s="423"/>
      <c r="C36" s="1938">
        <v>74.716215363679609</v>
      </c>
      <c r="D36" s="1938"/>
      <c r="E36" s="1151">
        <v>41.557451000581914</v>
      </c>
      <c r="F36" s="749"/>
      <c r="G36" s="1898">
        <v>33.158764363097696</v>
      </c>
      <c r="H36" s="759"/>
      <c r="I36" s="282">
        <v>25457.107610433479</v>
      </c>
      <c r="J36" s="1081"/>
      <c r="K36" s="681">
        <v>340.71730596258845</v>
      </c>
      <c r="L36" s="144"/>
      <c r="M36" s="5"/>
      <c r="N36" s="1599"/>
      <c r="O36" s="1611"/>
      <c r="P36" s="1611"/>
      <c r="Q36" s="1611"/>
      <c r="R36" s="1611"/>
      <c r="S36" s="1611"/>
      <c r="T36" s="1611"/>
      <c r="U36" s="1611"/>
      <c r="V36" s="1611"/>
      <c r="W36" s="1611"/>
      <c r="X36" s="1611"/>
      <c r="Y36" s="1612"/>
      <c r="Z36" s="1612"/>
      <c r="AA36" s="1612"/>
      <c r="AB36" s="1612"/>
      <c r="AC36" s="1612"/>
      <c r="AD36" s="1612"/>
      <c r="AE36" s="1612"/>
      <c r="AF36" s="1612"/>
      <c r="AG36" s="1612"/>
      <c r="AH36" s="1612"/>
      <c r="AI36" s="1612"/>
    </row>
    <row r="37" spans="1:35" s="7" customFormat="1" ht="12" customHeight="1">
      <c r="A37" s="1200">
        <v>41639</v>
      </c>
      <c r="C37" s="1938">
        <v>73.892993289456129</v>
      </c>
      <c r="D37" s="1938"/>
      <c r="E37" s="1151">
        <v>37.206235547446582</v>
      </c>
      <c r="G37" s="1898">
        <v>36.686757742009547</v>
      </c>
      <c r="I37" s="282">
        <v>23870.651506179667</v>
      </c>
      <c r="J37" s="1081"/>
      <c r="K37" s="681">
        <v>323.04350444530979</v>
      </c>
      <c r="L37" s="144"/>
      <c r="M37" s="5"/>
      <c r="N37" s="1599"/>
      <c r="O37" s="374"/>
      <c r="P37" s="374"/>
      <c r="Q37" s="552"/>
    </row>
    <row r="38" spans="1:35" s="7" customFormat="1" ht="12" customHeight="1">
      <c r="A38" s="1200">
        <v>42004</v>
      </c>
      <c r="C38" s="1938">
        <v>74.928105463983712</v>
      </c>
      <c r="D38" s="1938"/>
      <c r="E38" s="1151">
        <v>36.27350373080909</v>
      </c>
      <c r="G38" s="1898">
        <v>38.654601733174623</v>
      </c>
      <c r="I38" s="282">
        <v>25653.687767930205</v>
      </c>
      <c r="J38" s="1081"/>
      <c r="K38" s="681">
        <v>342.37737106887573</v>
      </c>
      <c r="L38" s="144"/>
      <c r="M38" s="5"/>
      <c r="N38" s="1599"/>
      <c r="O38" s="374"/>
      <c r="P38" s="374"/>
      <c r="Q38" s="552"/>
    </row>
    <row r="39" spans="1:35" s="7" customFormat="1" ht="12" customHeight="1">
      <c r="A39" s="1200">
        <v>42369</v>
      </c>
      <c r="B39" s="424"/>
      <c r="C39" s="1938">
        <v>78.764816540995085</v>
      </c>
      <c r="D39" s="1938"/>
      <c r="E39" s="1151" t="s">
        <v>132</v>
      </c>
      <c r="G39" s="1898" t="s">
        <v>132</v>
      </c>
      <c r="I39" s="1953">
        <v>27225.068898529302</v>
      </c>
      <c r="J39" s="1953"/>
      <c r="K39" s="1129">
        <v>345.65012773640302</v>
      </c>
      <c r="L39" s="144"/>
      <c r="M39" s="5"/>
      <c r="N39" s="1599"/>
      <c r="O39" s="374"/>
      <c r="P39" s="374"/>
      <c r="Q39" s="552"/>
    </row>
    <row r="40" spans="1:35" ht="0.75" customHeight="1">
      <c r="A40" s="50"/>
      <c r="B40" s="50"/>
      <c r="C40" s="50">
        <v>-1.1017984117858037E-2</v>
      </c>
      <c r="D40" s="50"/>
      <c r="E40" s="50"/>
      <c r="F40" s="50"/>
      <c r="G40" s="50"/>
      <c r="H40" s="50"/>
      <c r="I40" s="50"/>
      <c r="J40" s="50"/>
      <c r="K40" s="50"/>
      <c r="L40" s="50"/>
      <c r="M40" s="45"/>
      <c r="N40" s="45"/>
      <c r="O40" s="45"/>
      <c r="P40" s="45"/>
    </row>
    <row r="41" spans="1:35" s="140" customFormat="1" ht="9" customHeight="1">
      <c r="A41" s="760" t="s">
        <v>967</v>
      </c>
      <c r="B41" s="760"/>
      <c r="C41" s="760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9"/>
    </row>
    <row r="42" spans="1:35" s="140" customFormat="1" ht="9" customHeight="1">
      <c r="A42" s="303" t="s">
        <v>947</v>
      </c>
      <c r="B42" s="303"/>
      <c r="C42" s="303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9"/>
    </row>
    <row r="43" spans="1:35" s="140" customFormat="1" ht="9" customHeight="1">
      <c r="A43" s="303" t="s">
        <v>948</v>
      </c>
      <c r="B43" s="303"/>
      <c r="C43" s="303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9"/>
    </row>
    <row r="44" spans="1:35" s="140" customFormat="1" ht="9" customHeight="1">
      <c r="A44" s="117" t="s">
        <v>750</v>
      </c>
      <c r="B44" s="303"/>
      <c r="C44" s="303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9"/>
    </row>
    <row r="45" spans="1:35" s="140" customFormat="1" ht="9" customHeight="1">
      <c r="A45" s="117" t="s">
        <v>966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9"/>
    </row>
    <row r="46" spans="1:35" ht="0.75" customHeight="1">
      <c r="A46" s="1670"/>
      <c r="B46" s="1670"/>
      <c r="C46" s="1670"/>
      <c r="D46" s="1620"/>
      <c r="E46" s="1620"/>
      <c r="F46" s="1620"/>
      <c r="G46" s="1620"/>
      <c r="H46" s="1620"/>
      <c r="I46" s="1620"/>
      <c r="J46" s="1620"/>
      <c r="K46" s="1620"/>
      <c r="L46" s="1620"/>
      <c r="M46" s="45"/>
      <c r="N46" s="45"/>
      <c r="O46" s="45"/>
      <c r="P46" s="45"/>
    </row>
    <row r="47" spans="1:35" ht="12" customHeight="1"/>
    <row r="48" spans="1:35" ht="271.5" customHeight="1">
      <c r="A48" s="54"/>
      <c r="B48" s="54"/>
      <c r="C48" s="54"/>
      <c r="D48" s="20"/>
      <c r="E48" s="20"/>
      <c r="F48" s="45"/>
      <c r="G48" s="45"/>
      <c r="H48" s="45"/>
      <c r="I48" s="45"/>
      <c r="J48" s="45"/>
      <c r="K48" s="45"/>
      <c r="L48" s="45"/>
      <c r="M48" s="45"/>
      <c r="N48" s="57"/>
      <c r="O48" s="1032"/>
      <c r="P48" s="1955"/>
      <c r="Q48" s="1955"/>
      <c r="R48" s="1955"/>
      <c r="S48" s="1954"/>
      <c r="T48" s="1954"/>
      <c r="U48" s="1362"/>
      <c r="V48" s="57"/>
      <c r="W48" s="1362"/>
      <c r="X48" s="57"/>
      <c r="Y48" s="1362"/>
      <c r="Z48" s="57"/>
      <c r="AA48" s="57"/>
      <c r="AB48" s="57"/>
      <c r="AC48" s="57"/>
    </row>
    <row r="49" spans="1:29">
      <c r="A49" s="45"/>
      <c r="B49" s="45"/>
      <c r="C49" s="45"/>
      <c r="D49" s="45"/>
      <c r="E49" s="45"/>
      <c r="F49" s="20"/>
      <c r="G49" s="20"/>
      <c r="H49" s="20"/>
      <c r="I49" s="45"/>
      <c r="J49" s="45"/>
      <c r="K49" s="45"/>
      <c r="L49" s="45"/>
      <c r="M49" s="45"/>
      <c r="N49" s="1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57"/>
      <c r="AB49" s="57"/>
      <c r="AC49" s="57"/>
    </row>
    <row r="50" spans="1:29">
      <c r="A50" s="45"/>
      <c r="B50" s="45"/>
      <c r="C50" s="45"/>
      <c r="M50" s="45"/>
      <c r="N50" s="129"/>
      <c r="O50" s="57"/>
      <c r="P50" s="57"/>
      <c r="Q50" s="57"/>
      <c r="R50" s="57"/>
      <c r="S50" s="57"/>
      <c r="T50" s="129"/>
      <c r="U50" s="129"/>
      <c r="V50" s="129"/>
      <c r="W50" s="57"/>
      <c r="X50" s="57"/>
      <c r="Y50" s="57"/>
      <c r="Z50" s="57"/>
      <c r="AA50" s="57"/>
      <c r="AB50" s="57"/>
      <c r="AC50" s="57"/>
    </row>
    <row r="51" spans="1:29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129"/>
      <c r="O51" s="57"/>
      <c r="P51" s="57"/>
      <c r="Q51" s="57"/>
      <c r="R51" s="57"/>
      <c r="S51" s="57"/>
      <c r="T51" s="129"/>
      <c r="U51" s="129"/>
      <c r="V51" s="129"/>
      <c r="W51" s="57"/>
      <c r="X51" s="57"/>
      <c r="Y51" s="57"/>
      <c r="Z51" s="57"/>
      <c r="AA51" s="57"/>
      <c r="AB51" s="57"/>
      <c r="AC51" s="57"/>
    </row>
    <row r="52" spans="1:29">
      <c r="A52" s="553"/>
      <c r="B52" s="553"/>
      <c r="C52" s="553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29"/>
      <c r="O52" s="1316"/>
      <c r="P52" s="1316"/>
      <c r="Q52" s="1317"/>
      <c r="R52" s="57"/>
      <c r="S52" s="57"/>
      <c r="T52" s="129"/>
      <c r="U52" s="129"/>
      <c r="V52" s="129"/>
      <c r="W52" s="57"/>
      <c r="X52" s="57"/>
      <c r="Y52" s="57"/>
      <c r="Z52" s="57"/>
      <c r="AA52" s="57"/>
      <c r="AB52" s="57"/>
      <c r="AC52" s="57"/>
    </row>
    <row r="53" spans="1:29">
      <c r="A53" s="553"/>
      <c r="B53" s="553"/>
      <c r="C53" s="55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129"/>
      <c r="O53" s="129"/>
      <c r="P53" s="129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>
      <c r="F54" s="45"/>
      <c r="G54" s="45"/>
      <c r="H54" s="45"/>
      <c r="I54" s="45"/>
    </row>
    <row r="55" spans="1:29">
      <c r="F55" s="45"/>
      <c r="G55" s="45"/>
      <c r="H55" s="45"/>
      <c r="I55" s="45"/>
    </row>
    <row r="56" spans="1:29">
      <c r="I56" s="45"/>
    </row>
    <row r="57" spans="1:29">
      <c r="I57" s="45"/>
    </row>
    <row r="58" spans="1:29">
      <c r="I58" s="45"/>
    </row>
    <row r="59" spans="1:29">
      <c r="F59" s="45"/>
      <c r="G59" s="45"/>
      <c r="H59" s="45"/>
      <c r="I59" s="45"/>
    </row>
    <row r="60" spans="1:29">
      <c r="F60" s="45"/>
      <c r="G60" s="45"/>
      <c r="H60" s="45"/>
      <c r="I60" s="45"/>
    </row>
    <row r="61" spans="1:29">
      <c r="D61" s="532"/>
      <c r="E61" s="532"/>
      <c r="F61" s="45"/>
      <c r="G61" s="45"/>
      <c r="H61" s="45"/>
      <c r="I61" s="45"/>
    </row>
    <row r="62" spans="1:29">
      <c r="D62" s="45"/>
      <c r="E62" s="45"/>
      <c r="F62" s="45"/>
      <c r="G62" s="45"/>
      <c r="H62" s="45"/>
      <c r="I62" s="45"/>
    </row>
    <row r="63" spans="1:29">
      <c r="A63" s="45"/>
      <c r="B63" s="45"/>
      <c r="C63" s="45"/>
      <c r="F63" s="45"/>
      <c r="G63" s="45"/>
      <c r="H63" s="45"/>
      <c r="I63" s="343"/>
    </row>
    <row r="64" spans="1:29">
      <c r="F64" s="45"/>
      <c r="G64" s="45"/>
      <c r="H64" s="45"/>
      <c r="I64" s="343"/>
    </row>
    <row r="65" spans="1:9">
      <c r="F65" s="45"/>
      <c r="G65" s="45"/>
      <c r="H65" s="45"/>
      <c r="I65" s="343"/>
    </row>
    <row r="66" spans="1:9">
      <c r="F66" s="45"/>
      <c r="G66" s="45"/>
      <c r="H66" s="45"/>
      <c r="I66" s="343"/>
    </row>
    <row r="67" spans="1:9">
      <c r="F67" s="45"/>
      <c r="G67" s="45"/>
      <c r="H67" s="45"/>
      <c r="I67" s="343"/>
    </row>
    <row r="68" spans="1:9">
      <c r="F68" s="45"/>
      <c r="G68" s="45"/>
      <c r="H68" s="45"/>
      <c r="I68" s="343"/>
    </row>
    <row r="69" spans="1:9">
      <c r="F69" s="45"/>
      <c r="G69" s="45"/>
      <c r="H69" s="45"/>
      <c r="I69" s="343"/>
    </row>
    <row r="70" spans="1:9">
      <c r="F70" s="45"/>
      <c r="G70" s="45"/>
      <c r="H70" s="45"/>
      <c r="I70" s="343"/>
    </row>
    <row r="71" spans="1:9">
      <c r="F71" s="45"/>
      <c r="G71" s="45"/>
      <c r="H71" s="45"/>
      <c r="I71" s="343"/>
    </row>
    <row r="72" spans="1:9">
      <c r="D72" s="45"/>
      <c r="E72" s="45"/>
      <c r="F72" s="45"/>
      <c r="G72" s="45"/>
      <c r="H72" s="45"/>
      <c r="I72" s="343"/>
    </row>
    <row r="73" spans="1:9">
      <c r="A73" s="45"/>
      <c r="B73" s="45"/>
      <c r="C73" s="45"/>
      <c r="D73" s="45"/>
      <c r="E73" s="45"/>
      <c r="F73" s="45"/>
      <c r="G73" s="45"/>
      <c r="H73" s="45"/>
      <c r="I73" s="343"/>
    </row>
    <row r="74" spans="1:9">
      <c r="A74" s="45"/>
      <c r="B74" s="45"/>
      <c r="C74" s="45"/>
    </row>
  </sheetData>
  <mergeCells count="40">
    <mergeCell ref="C18:D18"/>
    <mergeCell ref="C13:D13"/>
    <mergeCell ref="C14:D14"/>
    <mergeCell ref="C15:D15"/>
    <mergeCell ref="C16:D16"/>
    <mergeCell ref="C17:D17"/>
    <mergeCell ref="I39:J39"/>
    <mergeCell ref="C11:D11"/>
    <mergeCell ref="S48:T48"/>
    <mergeCell ref="P48:R48"/>
    <mergeCell ref="E9:F9"/>
    <mergeCell ref="C9:D9"/>
    <mergeCell ref="C10:D1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8:F8"/>
    <mergeCell ref="E10:F10"/>
    <mergeCell ref="I10:J10"/>
    <mergeCell ref="I9:J9"/>
    <mergeCell ref="I11:J11"/>
    <mergeCell ref="E11:F11"/>
    <mergeCell ref="C28:D28"/>
    <mergeCell ref="C29:D29"/>
    <mergeCell ref="C30:D30"/>
    <mergeCell ref="C31:D31"/>
    <mergeCell ref="C37:D37"/>
    <mergeCell ref="C38:D38"/>
    <mergeCell ref="C39:D39"/>
    <mergeCell ref="C32:D32"/>
    <mergeCell ref="C33:D33"/>
    <mergeCell ref="C34:D34"/>
    <mergeCell ref="C35:D35"/>
    <mergeCell ref="C36:D36"/>
  </mergeCells>
  <phoneticPr fontId="0" type="noConversion"/>
  <printOptions horizontalCentered="1"/>
  <pageMargins left="0.5" right="0.5" top="0.5" bottom="1" header="0.41" footer="0.5"/>
  <pageSetup scale="72" orientation="portrait" r:id="rId1"/>
  <headerFooter alignWithMargins="0"/>
  <rowBreaks count="1" manualBreakCount="1">
    <brk id="4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showGridLines="0" zoomScaleNormal="100" zoomScaleSheetLayoutView="100" workbookViewId="0"/>
  </sheetViews>
  <sheetFormatPr defaultColWidth="15.42578125" defaultRowHeight="12.75"/>
  <cols>
    <col min="1" max="1" width="6.42578125" style="48" customWidth="1"/>
    <col min="2" max="2" width="12.7109375" style="48" customWidth="1"/>
    <col min="3" max="3" width="5.85546875" style="48" customWidth="1"/>
    <col min="4" max="4" width="12.7109375" style="48" customWidth="1"/>
    <col min="5" max="5" width="4.28515625" style="48" customWidth="1"/>
    <col min="6" max="6" width="12.7109375" style="48" customWidth="1"/>
    <col min="7" max="7" width="3.5703125" style="48" customWidth="1"/>
    <col min="8" max="8" width="12.7109375" style="48" customWidth="1"/>
    <col min="9" max="9" width="4.140625" style="48" customWidth="1"/>
    <col min="10" max="10" width="12.7109375" style="48" customWidth="1"/>
    <col min="11" max="11" width="7.42578125" style="48" customWidth="1"/>
    <col min="12" max="16384" width="15.42578125" style="48"/>
  </cols>
  <sheetData>
    <row r="1" spans="1:14" ht="9.9499999999999993" customHeight="1"/>
    <row r="2" spans="1:14" ht="12" customHeight="1">
      <c r="C2" s="341"/>
      <c r="D2" s="341"/>
      <c r="E2" s="341"/>
      <c r="F2" s="341"/>
      <c r="G2" s="341"/>
      <c r="H2" s="341"/>
      <c r="I2" s="44"/>
      <c r="J2" s="44"/>
      <c r="K2" s="44"/>
    </row>
    <row r="3" spans="1:14" s="7" customFormat="1" ht="12.95" customHeight="1">
      <c r="A3" s="1623" t="s">
        <v>338</v>
      </c>
      <c r="B3" s="1408"/>
      <c r="C3" s="205"/>
      <c r="D3" s="205"/>
      <c r="E3" s="205"/>
    </row>
    <row r="4" spans="1:14" s="94" customFormat="1" ht="17.45" customHeight="1">
      <c r="A4" s="123" t="s">
        <v>1441</v>
      </c>
      <c r="B4" s="90"/>
      <c r="D4" s="95"/>
      <c r="E4" s="95"/>
      <c r="F4" s="95"/>
      <c r="G4" s="95"/>
      <c r="H4" s="95"/>
      <c r="I4" s="95"/>
      <c r="J4" s="95"/>
      <c r="K4" s="95"/>
    </row>
    <row r="5" spans="1:14" ht="0.75" customHeight="1">
      <c r="A5" s="147"/>
      <c r="B5" s="147"/>
      <c r="C5" s="365"/>
      <c r="D5" s="365"/>
      <c r="E5" s="365"/>
      <c r="F5" s="365"/>
      <c r="G5" s="365"/>
      <c r="H5" s="365"/>
      <c r="I5" s="365"/>
      <c r="J5" s="365"/>
      <c r="K5" s="365"/>
      <c r="L5" s="1"/>
    </row>
    <row r="6" spans="1:14" ht="4.5" customHeight="1">
      <c r="A6" s="639"/>
      <c r="B6" s="639"/>
      <c r="C6" s="501"/>
      <c r="D6" s="501"/>
      <c r="E6" s="501"/>
      <c r="F6" s="501"/>
      <c r="G6" s="501"/>
      <c r="H6" s="501"/>
      <c r="I6" s="715"/>
      <c r="J6" s="715"/>
      <c r="K6" s="715"/>
      <c r="L6" s="57"/>
    </row>
    <row r="7" spans="1:14" ht="12" customHeight="1">
      <c r="A7" s="229"/>
      <c r="B7" s="107"/>
      <c r="C7" s="107"/>
      <c r="D7" s="1794"/>
      <c r="F7" s="1813" t="s">
        <v>1009</v>
      </c>
      <c r="H7" s="144"/>
      <c r="I7" s="144"/>
      <c r="L7" s="39"/>
    </row>
    <row r="8" spans="1:14" ht="12" customHeight="1">
      <c r="A8" s="229"/>
      <c r="B8" s="107"/>
      <c r="C8" s="220"/>
      <c r="D8" s="107"/>
      <c r="E8" s="107"/>
      <c r="F8" s="1801" t="s">
        <v>349</v>
      </c>
      <c r="G8" s="1799"/>
      <c r="H8" s="1796"/>
      <c r="I8" s="1796"/>
      <c r="L8" s="1798"/>
    </row>
    <row r="9" spans="1:14" ht="12" customHeight="1">
      <c r="A9" s="229"/>
      <c r="B9" s="220"/>
      <c r="C9" s="107"/>
      <c r="E9" s="220"/>
      <c r="F9" s="1813" t="s">
        <v>170</v>
      </c>
      <c r="G9" s="1799"/>
      <c r="I9" s="107"/>
      <c r="J9" s="1895" t="s">
        <v>526</v>
      </c>
      <c r="K9" s="286"/>
      <c r="L9" s="39"/>
    </row>
    <row r="10" spans="1:14" ht="12" customHeight="1">
      <c r="A10" s="144"/>
      <c r="B10" s="1919" t="s">
        <v>1374</v>
      </c>
      <c r="C10" s="1919"/>
      <c r="D10" s="1836" t="s">
        <v>47</v>
      </c>
      <c r="E10" s="107"/>
      <c r="F10" s="1812" t="s">
        <v>746</v>
      </c>
      <c r="G10" s="1800"/>
      <c r="H10" s="1873" t="s">
        <v>526</v>
      </c>
      <c r="I10" s="107"/>
      <c r="J10" s="1894" t="s">
        <v>1010</v>
      </c>
      <c r="K10" s="132"/>
      <c r="L10" s="1798"/>
    </row>
    <row r="11" spans="1:14" ht="12" customHeight="1">
      <c r="A11" s="1794" t="s">
        <v>69</v>
      </c>
      <c r="B11" s="1958" t="s">
        <v>1389</v>
      </c>
      <c r="C11" s="1958"/>
      <c r="D11" s="1835" t="s">
        <v>1008</v>
      </c>
      <c r="E11" s="724"/>
      <c r="F11" s="1825" t="s">
        <v>128</v>
      </c>
      <c r="G11" s="725"/>
      <c r="H11" s="1873" t="s">
        <v>187</v>
      </c>
      <c r="I11" s="708"/>
      <c r="J11" s="1895" t="s">
        <v>1011</v>
      </c>
      <c r="K11" s="286"/>
      <c r="L11" s="622"/>
    </row>
    <row r="12" spans="1:14" ht="0.75" customHeight="1">
      <c r="A12" s="1619"/>
      <c r="B12" s="1619"/>
      <c r="C12" s="1618"/>
      <c r="D12" s="1618"/>
      <c r="E12" s="1618"/>
      <c r="F12" s="1618"/>
      <c r="G12" s="1628"/>
      <c r="H12" s="1628"/>
      <c r="I12" s="1620"/>
      <c r="J12" s="1620"/>
      <c r="K12" s="1637"/>
      <c r="L12" s="13"/>
    </row>
    <row r="13" spans="1:14" ht="12" hidden="1" customHeight="1">
      <c r="A13" s="993">
        <v>33238</v>
      </c>
      <c r="B13" s="1957" t="s">
        <v>132</v>
      </c>
      <c r="C13" s="1957"/>
      <c r="D13" s="1904">
        <v>729.6</v>
      </c>
      <c r="E13" s="282"/>
      <c r="F13" s="1912" t="s">
        <v>132</v>
      </c>
      <c r="G13" s="282"/>
      <c r="H13" s="1158" t="s">
        <v>132</v>
      </c>
      <c r="I13" s="1122"/>
      <c r="J13" s="1160" t="s">
        <v>132</v>
      </c>
      <c r="K13" s="282"/>
      <c r="L13" s="623"/>
      <c r="M13" s="228"/>
      <c r="N13" s="228"/>
    </row>
    <row r="14" spans="1:14" ht="12" hidden="1" customHeight="1">
      <c r="A14" s="993">
        <v>33603</v>
      </c>
      <c r="B14" s="1957" t="s">
        <v>132</v>
      </c>
      <c r="C14" s="1957"/>
      <c r="D14" s="1904">
        <v>779.52499999999998</v>
      </c>
      <c r="E14" s="282"/>
      <c r="F14" s="1912" t="s">
        <v>132</v>
      </c>
      <c r="G14" s="282"/>
      <c r="H14" s="1158" t="s">
        <v>132</v>
      </c>
      <c r="I14" s="1122"/>
      <c r="J14" s="1160" t="s">
        <v>132</v>
      </c>
      <c r="K14" s="994"/>
      <c r="L14" s="623"/>
      <c r="M14" s="228"/>
      <c r="N14" s="228"/>
    </row>
    <row r="15" spans="1:14" s="144" customFormat="1" ht="12" hidden="1" customHeight="1">
      <c r="A15" s="993">
        <v>33969</v>
      </c>
      <c r="B15" s="1957" t="s">
        <v>132</v>
      </c>
      <c r="C15" s="1957"/>
      <c r="D15" s="1904">
        <v>835.55</v>
      </c>
      <c r="E15" s="282"/>
      <c r="F15" s="1912" t="s">
        <v>132</v>
      </c>
      <c r="G15" s="282"/>
      <c r="H15" s="1158" t="s">
        <v>132</v>
      </c>
      <c r="I15" s="1122"/>
      <c r="J15" s="1160" t="s">
        <v>132</v>
      </c>
      <c r="K15" s="1021"/>
      <c r="L15" s="726"/>
      <c r="M15" s="703"/>
      <c r="N15" s="703"/>
    </row>
    <row r="16" spans="1:14" s="144" customFormat="1" ht="12" hidden="1" customHeight="1">
      <c r="A16" s="993">
        <v>34334</v>
      </c>
      <c r="B16" s="1957" t="s">
        <v>132</v>
      </c>
      <c r="C16" s="1957"/>
      <c r="D16" s="1904">
        <v>877.07500000000005</v>
      </c>
      <c r="E16" s="282"/>
      <c r="F16" s="1912" t="s">
        <v>132</v>
      </c>
      <c r="G16" s="282"/>
      <c r="H16" s="1158" t="s">
        <v>132</v>
      </c>
      <c r="I16" s="1122"/>
      <c r="J16" s="1160" t="s">
        <v>132</v>
      </c>
      <c r="K16" s="1021"/>
      <c r="L16" s="726"/>
      <c r="M16" s="703"/>
      <c r="N16" s="703"/>
    </row>
    <row r="17" spans="1:14" s="144" customFormat="1" ht="12" hidden="1" customHeight="1">
      <c r="A17" s="993">
        <v>34699</v>
      </c>
      <c r="B17" s="1957" t="s">
        <v>132</v>
      </c>
      <c r="C17" s="1957"/>
      <c r="D17" s="1904">
        <v>934.1</v>
      </c>
      <c r="E17" s="282"/>
      <c r="F17" s="1912" t="s">
        <v>132</v>
      </c>
      <c r="G17" s="282"/>
      <c r="H17" s="1158" t="s">
        <v>132</v>
      </c>
      <c r="I17" s="1122"/>
      <c r="J17" s="1160" t="s">
        <v>132</v>
      </c>
      <c r="K17" s="282"/>
      <c r="M17" s="703"/>
      <c r="N17" s="703"/>
    </row>
    <row r="18" spans="1:14" s="144" customFormat="1" ht="12" customHeight="1">
      <c r="A18" s="993">
        <v>35064</v>
      </c>
      <c r="B18" s="1957" t="s">
        <v>144</v>
      </c>
      <c r="C18" s="1957"/>
      <c r="D18" s="1837">
        <v>721.41666666666663</v>
      </c>
      <c r="E18" s="282"/>
      <c r="F18" s="1883">
        <v>9.3308219937994341</v>
      </c>
      <c r="G18" s="282"/>
      <c r="H18" s="1874">
        <v>625.92711716880012</v>
      </c>
      <c r="I18" s="1122"/>
      <c r="J18" s="1472">
        <v>0.86763606399741267</v>
      </c>
      <c r="K18" s="1844"/>
      <c r="M18" s="703"/>
      <c r="N18" s="703"/>
    </row>
    <row r="19" spans="1:14" s="144" customFormat="1" ht="12" customHeight="1">
      <c r="A19" s="993">
        <v>35430</v>
      </c>
      <c r="B19" s="1957" t="s">
        <v>144</v>
      </c>
      <c r="C19" s="1957"/>
      <c r="D19" s="1837">
        <v>785.33333333333337</v>
      </c>
      <c r="E19" s="282"/>
      <c r="F19" s="1883">
        <v>8.9809023969414916</v>
      </c>
      <c r="G19" s="282"/>
      <c r="H19" s="1874">
        <v>664.81501082480531</v>
      </c>
      <c r="I19" s="1122"/>
      <c r="J19" s="1472">
        <v>0.84653863857148381</v>
      </c>
      <c r="K19" s="1844"/>
      <c r="M19" s="703"/>
      <c r="N19" s="703"/>
    </row>
    <row r="20" spans="1:14" s="144" customFormat="1" ht="12" customHeight="1">
      <c r="A20" s="993">
        <v>35795</v>
      </c>
      <c r="B20" s="1957">
        <v>20.59</v>
      </c>
      <c r="C20" s="1957"/>
      <c r="D20" s="1837">
        <v>953.25</v>
      </c>
      <c r="E20" s="282"/>
      <c r="F20" s="1883">
        <v>8.6931026958370605</v>
      </c>
      <c r="G20" s="282"/>
      <c r="H20" s="1874">
        <v>1048.4051866295104</v>
      </c>
      <c r="I20" s="1122"/>
      <c r="J20" s="1472">
        <v>1.099821858515091</v>
      </c>
      <c r="K20" s="1844"/>
      <c r="M20" s="703"/>
      <c r="N20" s="703"/>
    </row>
    <row r="21" spans="1:14" s="144" customFormat="1" ht="12" customHeight="1">
      <c r="A21" s="993">
        <v>36160</v>
      </c>
      <c r="B21" s="1957">
        <v>14.42</v>
      </c>
      <c r="C21" s="1957"/>
      <c r="D21" s="1837">
        <v>806.08333333333337</v>
      </c>
      <c r="E21" s="282"/>
      <c r="F21" s="1883">
        <v>8.2610192607163775</v>
      </c>
      <c r="G21" s="282"/>
      <c r="H21" s="1874">
        <v>889.56210708003039</v>
      </c>
      <c r="I21" s="1122"/>
      <c r="J21" s="1472">
        <v>1.1035609722899167</v>
      </c>
      <c r="K21" s="1844"/>
      <c r="M21" s="703"/>
      <c r="N21" s="703"/>
    </row>
    <row r="22" spans="1:14" s="144" customFormat="1" ht="12" customHeight="1">
      <c r="A22" s="993">
        <v>36525</v>
      </c>
      <c r="B22" s="1957">
        <v>19.399999999999999</v>
      </c>
      <c r="C22" s="1957"/>
      <c r="D22" s="1837">
        <v>633.75</v>
      </c>
      <c r="E22" s="282"/>
      <c r="F22" s="1883">
        <v>7.858257121046841</v>
      </c>
      <c r="G22" s="282"/>
      <c r="H22" s="1874">
        <v>693.82324310502418</v>
      </c>
      <c r="I22" s="1122"/>
      <c r="J22" s="1472">
        <v>1.094790127187415</v>
      </c>
      <c r="K22" s="1844"/>
      <c r="M22" s="703"/>
      <c r="N22" s="703"/>
    </row>
    <row r="23" spans="1:14" s="144" customFormat="1" ht="12" customHeight="1">
      <c r="A23" s="993">
        <v>36891</v>
      </c>
      <c r="B23" s="1957">
        <v>30.36</v>
      </c>
      <c r="C23" s="1957"/>
      <c r="D23" s="1837">
        <v>916.41666666666663</v>
      </c>
      <c r="E23" s="282"/>
      <c r="F23" s="1883">
        <v>7.4904677217385087</v>
      </c>
      <c r="G23" s="282"/>
      <c r="H23" s="1874">
        <v>1374.9763103209168</v>
      </c>
      <c r="I23" s="1122"/>
      <c r="J23" s="1472">
        <v>1.5003833521734111</v>
      </c>
      <c r="K23" s="1844"/>
      <c r="M23" s="703"/>
      <c r="N23" s="703"/>
    </row>
    <row r="24" spans="1:14" s="144" customFormat="1" ht="12" customHeight="1">
      <c r="A24" s="993">
        <v>37256</v>
      </c>
      <c r="B24" s="1957">
        <v>25.93</v>
      </c>
      <c r="C24" s="1957"/>
      <c r="D24" s="1837">
        <v>1155.1666666666667</v>
      </c>
      <c r="E24" s="282"/>
      <c r="F24" s="1883">
        <v>7.4685620863237361</v>
      </c>
      <c r="G24" s="282"/>
      <c r="H24" s="1874">
        <v>1756.1170678872334</v>
      </c>
      <c r="I24" s="1122"/>
      <c r="J24" s="1472">
        <v>1.5202283086601356</v>
      </c>
      <c r="K24" s="1844"/>
      <c r="M24" s="703"/>
      <c r="N24" s="703"/>
    </row>
    <row r="25" spans="1:14" s="144" customFormat="1" ht="12" customHeight="1">
      <c r="A25" s="993">
        <v>37621</v>
      </c>
      <c r="B25" s="1957">
        <v>26.19</v>
      </c>
      <c r="C25" s="1957"/>
      <c r="D25" s="1837">
        <v>831.08333333333337</v>
      </c>
      <c r="E25" s="282"/>
      <c r="F25" s="1883">
        <v>7.44999995467614</v>
      </c>
      <c r="G25" s="282"/>
      <c r="H25" s="1874">
        <v>1447.2111228052659</v>
      </c>
      <c r="I25" s="1122"/>
      <c r="J25" s="1472">
        <v>1.7413550058822009</v>
      </c>
      <c r="K25" s="1844"/>
      <c r="M25" s="703"/>
      <c r="N25" s="703"/>
    </row>
    <row r="26" spans="1:14" s="144" customFormat="1" ht="12" customHeight="1">
      <c r="A26" s="993">
        <v>37986</v>
      </c>
      <c r="B26" s="1957">
        <v>31.08</v>
      </c>
      <c r="C26" s="1957"/>
      <c r="D26" s="1837">
        <v>1031.25</v>
      </c>
      <c r="E26" s="282"/>
      <c r="F26" s="1883">
        <v>7.0961640683450176</v>
      </c>
      <c r="G26" s="282"/>
      <c r="H26" s="1874">
        <v>1721.7656404784668</v>
      </c>
      <c r="I26" s="1122"/>
      <c r="J26" s="1472">
        <v>1.6695909241003315</v>
      </c>
      <c r="K26" s="1844"/>
      <c r="M26" s="703"/>
      <c r="N26" s="703"/>
    </row>
    <row r="27" spans="1:14" s="144" customFormat="1" ht="12" customHeight="1">
      <c r="A27" s="993">
        <v>38352</v>
      </c>
      <c r="B27" s="1957">
        <v>41.5</v>
      </c>
      <c r="C27" s="1957"/>
      <c r="D27" s="1837">
        <v>1190.5</v>
      </c>
      <c r="E27" s="282"/>
      <c r="F27" s="1883">
        <v>6.5238184989887511</v>
      </c>
      <c r="G27" s="282"/>
      <c r="H27" s="1874">
        <v>2051.9002366187324</v>
      </c>
      <c r="I27" s="1122"/>
      <c r="J27" s="1472">
        <v>1.7235617275251847</v>
      </c>
      <c r="K27" s="1844"/>
      <c r="M27" s="703"/>
      <c r="N27" s="703"/>
    </row>
    <row r="28" spans="1:14" s="144" customFormat="1" ht="12" customHeight="1">
      <c r="A28" s="993">
        <v>38717</v>
      </c>
      <c r="B28" s="1957">
        <v>56.65</v>
      </c>
      <c r="C28" s="1957"/>
      <c r="D28" s="1837">
        <v>1380.5833333333333</v>
      </c>
      <c r="E28" s="282"/>
      <c r="F28" s="1883">
        <v>6.0917178458471488</v>
      </c>
      <c r="G28" s="282"/>
      <c r="H28" s="1874">
        <v>2519.1275678779502</v>
      </c>
      <c r="I28" s="1122"/>
      <c r="J28" s="1472">
        <v>1.8246834559386373</v>
      </c>
      <c r="K28" s="1844"/>
      <c r="M28" s="703"/>
      <c r="N28" s="703"/>
    </row>
    <row r="29" spans="1:14" s="144" customFormat="1" ht="12" customHeight="1">
      <c r="A29" s="993">
        <v>39082</v>
      </c>
      <c r="B29" s="1957">
        <v>66.06</v>
      </c>
      <c r="C29" s="1957"/>
      <c r="D29" s="1837">
        <v>1647.5</v>
      </c>
      <c r="E29" s="716"/>
      <c r="F29" s="1883">
        <v>5.975227934328398</v>
      </c>
      <c r="G29" s="716"/>
      <c r="H29" s="1874">
        <v>2082.8494690276557</v>
      </c>
      <c r="I29" s="1165"/>
      <c r="J29" s="1472">
        <v>1.2642485396222494</v>
      </c>
      <c r="K29" s="1844"/>
      <c r="M29" s="703"/>
      <c r="N29" s="703"/>
    </row>
    <row r="30" spans="1:14" s="144" customFormat="1" ht="12" customHeight="1">
      <c r="A30" s="993">
        <v>39447</v>
      </c>
      <c r="B30" s="1957">
        <v>72.34</v>
      </c>
      <c r="C30" s="1957"/>
      <c r="D30" s="1837">
        <v>1766.9166666666667</v>
      </c>
      <c r="E30" s="716"/>
      <c r="F30" s="1883">
        <v>5.9637867813018399</v>
      </c>
      <c r="G30" s="716"/>
      <c r="H30" s="1874">
        <v>2159.587101390814</v>
      </c>
      <c r="I30" s="1165"/>
      <c r="J30" s="1472">
        <v>1.2222348354803456</v>
      </c>
      <c r="K30" s="1844"/>
      <c r="M30" s="703"/>
      <c r="N30" s="703"/>
    </row>
    <row r="31" spans="1:14" s="144" customFormat="1" ht="12" customHeight="1">
      <c r="A31" s="993">
        <v>39813</v>
      </c>
      <c r="B31" s="1957">
        <v>99.67</v>
      </c>
      <c r="C31" s="1957"/>
      <c r="D31" s="1837">
        <v>1877.5833333333333</v>
      </c>
      <c r="E31" s="716"/>
      <c r="F31" s="1883">
        <v>5.7805260774970364</v>
      </c>
      <c r="G31" s="716"/>
      <c r="H31" s="1874">
        <v>2376.6713384309342</v>
      </c>
      <c r="I31" s="1173"/>
      <c r="J31" s="1472">
        <v>1.2658140367125832</v>
      </c>
      <c r="K31" s="1844"/>
      <c r="M31" s="703"/>
      <c r="N31" s="703"/>
    </row>
    <row r="32" spans="1:14" s="144" customFormat="1" ht="12" customHeight="1">
      <c r="A32" s="993">
        <v>40178</v>
      </c>
      <c r="B32" s="1957">
        <v>61.96</v>
      </c>
      <c r="C32" s="1957"/>
      <c r="D32" s="1837">
        <v>1085.4166666666667</v>
      </c>
      <c r="E32" s="717"/>
      <c r="F32" s="1883">
        <v>6.2471264341462174</v>
      </c>
      <c r="G32" s="716"/>
      <c r="H32" s="1874">
        <v>1522.8322333400258</v>
      </c>
      <c r="I32" s="1173"/>
      <c r="J32" s="1472">
        <v>1.4029932284130755</v>
      </c>
      <c r="K32" s="1844"/>
      <c r="M32" s="703"/>
      <c r="N32" s="703"/>
    </row>
    <row r="33" spans="1:14" s="144" customFormat="1" ht="12" customHeight="1">
      <c r="A33" s="993">
        <v>40543</v>
      </c>
      <c r="B33" s="1957">
        <v>79.5</v>
      </c>
      <c r="C33" s="1957"/>
      <c r="D33" s="1837">
        <v>1539.25</v>
      </c>
      <c r="E33" s="717"/>
      <c r="F33" s="1883">
        <v>6.2145652512682723</v>
      </c>
      <c r="G33" s="716"/>
      <c r="H33" s="1874">
        <v>1820.0822613893527</v>
      </c>
      <c r="I33" s="1173"/>
      <c r="J33" s="1472">
        <v>1.182447465576971</v>
      </c>
      <c r="K33" s="1844"/>
      <c r="L33" s="182"/>
      <c r="M33" s="703"/>
      <c r="N33" s="703"/>
    </row>
    <row r="34" spans="1:14" s="144" customFormat="1" ht="12" customHeight="1">
      <c r="A34" s="993">
        <v>40908</v>
      </c>
      <c r="B34" s="1957">
        <v>94.9</v>
      </c>
      <c r="C34" s="1957"/>
      <c r="D34" s="1837">
        <v>1875.25</v>
      </c>
      <c r="E34" s="716"/>
      <c r="F34" s="1883">
        <v>6.3716887173825025</v>
      </c>
      <c r="G34" s="716"/>
      <c r="H34" s="1874">
        <v>2680.1277270369242</v>
      </c>
      <c r="I34" s="1165"/>
      <c r="J34" s="1472">
        <v>1.4292108929672973</v>
      </c>
      <c r="K34" s="1844"/>
      <c r="M34" s="703"/>
    </row>
    <row r="35" spans="1:14" s="144" customFormat="1" ht="12" customHeight="1">
      <c r="A35" s="993">
        <v>41274</v>
      </c>
      <c r="B35" s="1957">
        <v>94.08</v>
      </c>
      <c r="C35" s="1957"/>
      <c r="D35" s="1837">
        <v>1918.4166666666667</v>
      </c>
      <c r="E35" s="716"/>
      <c r="F35" s="1883">
        <v>7.1650842079113648</v>
      </c>
      <c r="G35" s="716"/>
      <c r="H35" s="1874">
        <v>2869.8781302995208</v>
      </c>
      <c r="I35" s="1165"/>
      <c r="J35" s="1472">
        <v>1.4918276127154997</v>
      </c>
      <c r="K35" s="1844"/>
      <c r="M35" s="703"/>
    </row>
    <row r="36" spans="1:14" s="144" customFormat="1" ht="12" customHeight="1">
      <c r="A36" s="993">
        <v>41639</v>
      </c>
      <c r="B36" s="1957">
        <v>97.98</v>
      </c>
      <c r="C36" s="1957"/>
      <c r="D36" s="1837">
        <v>1761.25</v>
      </c>
      <c r="E36" s="716"/>
      <c r="F36" s="1883">
        <v>8.1734254737339374</v>
      </c>
      <c r="G36" s="716"/>
      <c r="H36" s="1874">
        <v>2996.7969531526051</v>
      </c>
      <c r="I36" s="1165"/>
      <c r="J36" s="1472">
        <v>1.7010567099700291</v>
      </c>
      <c r="K36" s="1844"/>
      <c r="M36" s="703"/>
    </row>
    <row r="37" spans="1:14" s="144" customFormat="1" ht="12" customHeight="1">
      <c r="A37" s="993">
        <v>42004</v>
      </c>
      <c r="B37" s="1957">
        <v>93.17</v>
      </c>
      <c r="C37" s="1957"/>
      <c r="D37" s="1837">
        <v>1861.5</v>
      </c>
      <c r="E37" s="716"/>
      <c r="F37" s="1883">
        <v>9.3432385932641644</v>
      </c>
      <c r="G37" s="716"/>
      <c r="H37" s="1874">
        <v>3141.9030501462507</v>
      </c>
      <c r="I37" s="1165"/>
      <c r="J37" s="1472">
        <v>1.6804624643453616</v>
      </c>
      <c r="K37" s="1844"/>
      <c r="M37" s="703"/>
    </row>
    <row r="38" spans="1:14" s="144" customFormat="1" ht="12" customHeight="1">
      <c r="A38" s="993">
        <v>42369</v>
      </c>
      <c r="B38" s="1957">
        <v>48.67</v>
      </c>
      <c r="C38" s="1957"/>
      <c r="D38" s="1837">
        <v>977.33333333333337</v>
      </c>
      <c r="E38" s="716"/>
      <c r="F38" s="1824" t="s">
        <v>144</v>
      </c>
      <c r="G38" s="716"/>
      <c r="H38" s="1874">
        <v>1658.9248104772207</v>
      </c>
      <c r="I38" s="1165"/>
      <c r="J38" s="1472">
        <v>1.6973991921663241</v>
      </c>
      <c r="K38" s="1844"/>
      <c r="M38" s="703"/>
    </row>
    <row r="39" spans="1:14" ht="0.75" customHeight="1">
      <c r="A39" s="626"/>
      <c r="B39" s="626"/>
      <c r="C39" s="147"/>
      <c r="D39" s="147"/>
      <c r="E39" s="627"/>
      <c r="F39" s="628"/>
      <c r="G39" s="230"/>
      <c r="H39" s="50">
        <v>0</v>
      </c>
      <c r="I39" s="50"/>
      <c r="J39" s="50"/>
      <c r="K39" s="629"/>
      <c r="M39" s="228"/>
    </row>
    <row r="40" spans="1:14" s="140" customFormat="1" ht="9" customHeight="1">
      <c r="A40" s="139" t="s">
        <v>1394</v>
      </c>
      <c r="B40" s="139"/>
      <c r="E40" s="718"/>
      <c r="F40" s="719"/>
      <c r="G40" s="720"/>
      <c r="H40" s="720"/>
      <c r="I40" s="721"/>
      <c r="J40" s="721"/>
      <c r="K40" s="722"/>
      <c r="L40" s="723"/>
      <c r="M40" s="699"/>
    </row>
    <row r="41" spans="1:14" s="140" customFormat="1" ht="9" customHeight="1">
      <c r="A41" s="139" t="s">
        <v>1393</v>
      </c>
      <c r="B41" s="139"/>
      <c r="E41" s="718"/>
      <c r="F41" s="719"/>
      <c r="G41" s="720"/>
      <c r="H41" s="720"/>
      <c r="I41" s="721"/>
      <c r="J41" s="721"/>
      <c r="K41" s="722"/>
      <c r="L41" s="723"/>
      <c r="M41" s="699"/>
    </row>
    <row r="42" spans="1:14" ht="0.75" customHeight="1">
      <c r="A42" s="1647"/>
      <c r="B42" s="1647"/>
      <c r="C42" s="1628"/>
      <c r="D42" s="1628"/>
      <c r="E42" s="1648"/>
      <c r="F42" s="1649"/>
      <c r="G42" s="1633"/>
      <c r="H42" s="1633"/>
      <c r="I42" s="1650"/>
      <c r="J42" s="1650"/>
      <c r="K42" s="1651"/>
      <c r="L42" s="340"/>
      <c r="M42" s="228"/>
    </row>
    <row r="43" spans="1:14" s="43" customFormat="1" ht="12" customHeight="1">
      <c r="C43" s="19"/>
      <c r="D43" s="19"/>
      <c r="E43" s="19"/>
      <c r="F43" s="19"/>
    </row>
    <row r="45" spans="1:14" s="129" customFormat="1">
      <c r="A45" s="167"/>
      <c r="B45" s="167"/>
    </row>
    <row r="46" spans="1:14" s="129" customFormat="1">
      <c r="C46" s="328"/>
      <c r="D46" s="328"/>
      <c r="E46" s="328"/>
    </row>
    <row r="47" spans="1:14" s="129" customFormat="1">
      <c r="A47" s="630"/>
      <c r="B47" s="630"/>
      <c r="G47" s="631"/>
      <c r="H47" s="631"/>
    </row>
    <row r="48" spans="1:14" s="129" customFormat="1" ht="170.25" customHeight="1">
      <c r="C48" s="574"/>
      <c r="D48" s="574"/>
      <c r="E48" s="631"/>
      <c r="F48" s="631"/>
      <c r="G48" s="631"/>
      <c r="H48" s="631"/>
      <c r="I48" s="631"/>
      <c r="J48" s="631"/>
    </row>
    <row r="49" spans="1:32">
      <c r="K49" s="57"/>
      <c r="L49" s="1797"/>
      <c r="M49" s="1797"/>
      <c r="N49" s="57"/>
      <c r="O49" s="57"/>
      <c r="P49" s="57"/>
      <c r="Q49" s="57"/>
      <c r="R49" s="784"/>
      <c r="S49" s="57"/>
      <c r="T49" s="57"/>
      <c r="U49" s="57"/>
      <c r="V49" s="57"/>
      <c r="W49" s="57"/>
      <c r="X49" s="784"/>
      <c r="Y49" s="57"/>
      <c r="Z49" s="57"/>
      <c r="AA49" s="57"/>
      <c r="AB49" s="57"/>
      <c r="AC49" s="57"/>
      <c r="AD49" s="57"/>
      <c r="AE49" s="57"/>
      <c r="AF49" s="57"/>
    </row>
    <row r="50" spans="1:32">
      <c r="K50" s="57"/>
      <c r="L50" s="1797"/>
      <c r="M50" s="777"/>
      <c r="N50" s="1797"/>
      <c r="O50" s="1797"/>
      <c r="P50" s="688"/>
      <c r="Q50" s="57"/>
      <c r="R50" s="688"/>
      <c r="S50" s="57"/>
      <c r="T50" s="688"/>
      <c r="U50" s="57"/>
      <c r="V50" s="57"/>
      <c r="W50" s="57"/>
      <c r="X50" s="688"/>
      <c r="Y50" s="57"/>
      <c r="Z50" s="57"/>
      <c r="AA50" s="57"/>
      <c r="AB50" s="57"/>
      <c r="AC50" s="57"/>
      <c r="AD50" s="57"/>
      <c r="AE50" s="57"/>
      <c r="AF50" s="57"/>
    </row>
    <row r="51" spans="1:32">
      <c r="K51" s="57"/>
      <c r="L51" s="777"/>
      <c r="M51" s="1797"/>
      <c r="N51" s="777"/>
      <c r="O51" s="777"/>
      <c r="P51" s="784"/>
      <c r="Q51" s="57"/>
      <c r="R51" s="784"/>
      <c r="S51" s="57"/>
      <c r="T51" s="784"/>
      <c r="U51" s="57"/>
      <c r="V51" s="688"/>
      <c r="W51" s="57"/>
      <c r="X51" s="784"/>
      <c r="Y51" s="57"/>
      <c r="Z51" s="57"/>
      <c r="AA51" s="57"/>
      <c r="AB51" s="57"/>
      <c r="AC51" s="57"/>
      <c r="AD51" s="57"/>
      <c r="AE51" s="57"/>
      <c r="AF51" s="57"/>
    </row>
    <row r="52" spans="1:32">
      <c r="K52" s="57"/>
      <c r="L52" s="1797"/>
      <c r="M52" s="1797"/>
      <c r="N52" s="1797"/>
      <c r="O52" s="1797"/>
      <c r="P52" s="688"/>
      <c r="Q52" s="57"/>
      <c r="R52" s="688"/>
      <c r="S52" s="57"/>
      <c r="T52" s="688"/>
      <c r="U52" s="57"/>
      <c r="V52" s="688"/>
      <c r="W52" s="57"/>
      <c r="X52" s="688"/>
      <c r="Y52" s="57"/>
      <c r="Z52" s="57"/>
      <c r="AA52" s="57"/>
      <c r="AB52" s="57"/>
      <c r="AC52" s="57"/>
      <c r="AD52" s="57"/>
      <c r="AE52" s="57"/>
      <c r="AF52" s="57"/>
    </row>
    <row r="53" spans="1:32">
      <c r="K53" s="57"/>
      <c r="L53" s="1795"/>
      <c r="M53" s="1795"/>
      <c r="N53" s="1795"/>
      <c r="O53" s="1795"/>
      <c r="P53" s="1795"/>
      <c r="Q53" s="1795"/>
      <c r="R53" s="1795"/>
      <c r="S53" s="1795"/>
      <c r="T53" s="1795"/>
      <c r="U53" s="1795"/>
      <c r="V53" s="1795"/>
      <c r="W53" s="1795"/>
      <c r="X53" s="1795"/>
      <c r="Y53" s="57"/>
      <c r="Z53" s="57"/>
      <c r="AA53" s="57"/>
      <c r="AB53" s="57"/>
      <c r="AC53" s="57"/>
      <c r="AD53" s="57"/>
      <c r="AE53" s="57"/>
      <c r="AF53" s="57"/>
    </row>
    <row r="54" spans="1:32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29" customFormat="1">
      <c r="C55" s="574"/>
      <c r="D55" s="574"/>
    </row>
    <row r="56" spans="1:32" s="129" customFormat="1">
      <c r="C56" s="574"/>
      <c r="D56" s="574"/>
      <c r="L56" s="996"/>
      <c r="O56" s="894"/>
    </row>
    <row r="57" spans="1:32" s="129" customFormat="1">
      <c r="A57" s="48"/>
      <c r="B57" s="48"/>
      <c r="C57" s="48"/>
      <c r="L57" s="996"/>
      <c r="O57" s="894"/>
    </row>
    <row r="58" spans="1:32" s="129" customFormat="1" ht="3.75" customHeight="1">
      <c r="A58" s="48"/>
      <c r="B58" s="48"/>
      <c r="C58" s="48"/>
      <c r="L58" s="996"/>
      <c r="O58" s="894"/>
    </row>
    <row r="59" spans="1:32" s="129" customFormat="1" ht="21" customHeight="1">
      <c r="A59" s="48"/>
      <c r="B59" s="48"/>
      <c r="C59" s="48"/>
      <c r="L59" s="996"/>
      <c r="O59" s="894"/>
    </row>
    <row r="60" spans="1:32" s="129" customFormat="1">
      <c r="A60" s="48"/>
      <c r="B60" s="48"/>
      <c r="C60" s="48"/>
      <c r="L60" s="996"/>
      <c r="O60" s="996"/>
      <c r="U60" s="996"/>
    </row>
    <row r="61" spans="1:32" s="129" customFormat="1">
      <c r="A61" s="48"/>
      <c r="B61" s="48"/>
      <c r="C61" s="48"/>
      <c r="L61" s="996"/>
      <c r="O61" s="996"/>
      <c r="U61" s="996"/>
    </row>
    <row r="62" spans="1:32" s="129" customFormat="1">
      <c r="A62" s="48"/>
      <c r="B62" s="48"/>
      <c r="C62" s="48"/>
      <c r="L62" s="996"/>
      <c r="O62" s="996"/>
      <c r="U62" s="996"/>
    </row>
    <row r="63" spans="1:32" s="129" customFormat="1">
      <c r="F63" s="567"/>
      <c r="L63" s="996"/>
      <c r="O63" s="996"/>
      <c r="U63" s="996"/>
    </row>
    <row r="64" spans="1:32" s="129" customFormat="1">
      <c r="F64" s="567"/>
      <c r="L64" s="996"/>
      <c r="O64" s="996"/>
      <c r="U64" s="996"/>
    </row>
    <row r="65" spans="1:21" s="129" customFormat="1">
      <c r="F65" s="567"/>
      <c r="L65" s="996"/>
      <c r="O65" s="996"/>
      <c r="U65" s="996"/>
    </row>
    <row r="66" spans="1:21" s="129" customFormat="1">
      <c r="F66" s="567"/>
      <c r="L66" s="996"/>
      <c r="O66" s="996"/>
      <c r="U66" s="996"/>
    </row>
    <row r="67" spans="1:21" s="129" customFormat="1">
      <c r="F67" s="567"/>
      <c r="L67" s="996"/>
      <c r="O67" s="996"/>
      <c r="U67" s="996"/>
    </row>
    <row r="68" spans="1:21" s="129" customFormat="1">
      <c r="F68" s="567"/>
      <c r="L68" s="996"/>
      <c r="O68" s="996"/>
      <c r="U68" s="996"/>
    </row>
    <row r="69" spans="1:21" s="129" customFormat="1">
      <c r="F69" s="567"/>
      <c r="L69" s="996"/>
      <c r="O69" s="996"/>
      <c r="U69" s="996"/>
    </row>
    <row r="70" spans="1:21" s="129" customFormat="1">
      <c r="D70" s="130"/>
      <c r="E70" s="130"/>
      <c r="F70" s="130"/>
      <c r="L70" s="996"/>
      <c r="O70" s="996"/>
      <c r="U70" s="996"/>
    </row>
    <row r="71" spans="1:21" s="129" customFormat="1">
      <c r="D71" s="130"/>
      <c r="E71" s="130"/>
      <c r="F71" s="130"/>
      <c r="G71" s="130"/>
      <c r="H71" s="130"/>
      <c r="I71" s="130"/>
      <c r="J71" s="130"/>
      <c r="K71" s="130"/>
      <c r="L71" s="996"/>
      <c r="O71" s="996"/>
      <c r="U71" s="996"/>
    </row>
    <row r="72" spans="1:21" s="129" customFormat="1">
      <c r="D72" s="130"/>
      <c r="E72" s="130"/>
      <c r="F72" s="130"/>
      <c r="G72" s="130"/>
      <c r="H72" s="130"/>
      <c r="I72" s="130"/>
      <c r="J72" s="130"/>
      <c r="K72" s="130"/>
      <c r="L72" s="996"/>
      <c r="O72" s="996"/>
      <c r="U72" s="996"/>
    </row>
    <row r="73" spans="1:21" s="129" customFormat="1">
      <c r="A73" s="630"/>
      <c r="B73" s="630"/>
      <c r="C73" s="630"/>
      <c r="D73" s="314"/>
      <c r="E73" s="314"/>
      <c r="F73" s="314"/>
      <c r="G73" s="314"/>
      <c r="H73" s="314"/>
      <c r="I73" s="130"/>
      <c r="J73" s="130"/>
      <c r="K73" s="314"/>
      <c r="L73" s="996"/>
      <c r="O73" s="996"/>
      <c r="U73" s="996"/>
    </row>
    <row r="74" spans="1:21" s="129" customFormat="1">
      <c r="A74" s="630"/>
      <c r="B74" s="630"/>
      <c r="C74" s="630"/>
      <c r="D74" s="314"/>
      <c r="E74" s="314"/>
      <c r="F74" s="314"/>
      <c r="G74" s="314"/>
      <c r="H74" s="314"/>
      <c r="I74" s="130"/>
      <c r="J74" s="130"/>
      <c r="K74" s="314"/>
      <c r="L74" s="996"/>
      <c r="O74" s="996"/>
      <c r="U74" s="996"/>
    </row>
    <row r="75" spans="1:21" s="129" customFormat="1">
      <c r="A75" s="630"/>
      <c r="B75" s="630"/>
      <c r="C75" s="630"/>
      <c r="D75" s="314"/>
      <c r="E75" s="314"/>
      <c r="F75" s="314"/>
      <c r="G75" s="314"/>
      <c r="H75" s="314"/>
      <c r="I75" s="130"/>
      <c r="J75" s="130"/>
      <c r="K75" s="314"/>
      <c r="L75" s="996"/>
      <c r="O75" s="996"/>
      <c r="U75" s="996"/>
    </row>
    <row r="76" spans="1:21" s="129" customFormat="1">
      <c r="A76" s="630"/>
      <c r="B76" s="630"/>
      <c r="C76" s="630"/>
      <c r="D76" s="314"/>
      <c r="E76" s="314"/>
      <c r="F76" s="314"/>
      <c r="G76" s="314"/>
      <c r="H76" s="314"/>
      <c r="I76" s="130"/>
      <c r="J76" s="130"/>
      <c r="K76" s="314"/>
      <c r="L76" s="996"/>
      <c r="O76" s="996"/>
      <c r="U76" s="996"/>
    </row>
    <row r="77" spans="1:21" s="129" customFormat="1">
      <c r="A77" s="630"/>
      <c r="B77" s="630"/>
      <c r="C77" s="630"/>
      <c r="D77" s="314"/>
      <c r="E77" s="314"/>
      <c r="F77" s="314"/>
      <c r="G77" s="314"/>
      <c r="H77" s="314"/>
      <c r="I77" s="130"/>
      <c r="J77" s="130"/>
      <c r="K77" s="314"/>
      <c r="L77" s="996"/>
      <c r="O77" s="996"/>
      <c r="U77" s="996"/>
    </row>
    <row r="78" spans="1:21" s="129" customFormat="1">
      <c r="A78" s="630"/>
      <c r="B78" s="630"/>
      <c r="C78" s="630"/>
      <c r="D78" s="314"/>
      <c r="E78" s="314"/>
      <c r="F78" s="314"/>
      <c r="G78" s="314"/>
      <c r="H78" s="314"/>
      <c r="I78" s="130"/>
      <c r="J78" s="130"/>
      <c r="K78" s="314"/>
      <c r="L78" s="996"/>
      <c r="O78" s="996"/>
      <c r="U78" s="996"/>
    </row>
    <row r="79" spans="1:21" s="129" customFormat="1">
      <c r="A79" s="632"/>
      <c r="B79" s="632"/>
      <c r="C79" s="314"/>
      <c r="D79" s="314"/>
      <c r="E79" s="314"/>
      <c r="F79" s="314"/>
      <c r="G79" s="314"/>
      <c r="H79" s="314"/>
      <c r="I79" s="130"/>
      <c r="J79" s="130"/>
      <c r="K79" s="314"/>
      <c r="L79" s="996"/>
      <c r="O79" s="996"/>
      <c r="U79" s="996"/>
    </row>
    <row r="80" spans="1:21" s="129" customFormat="1">
      <c r="A80" s="630"/>
      <c r="B80" s="630"/>
      <c r="C80" s="630"/>
      <c r="D80" s="314"/>
      <c r="E80" s="314"/>
      <c r="F80" s="314"/>
      <c r="G80" s="314"/>
      <c r="H80" s="314"/>
      <c r="I80" s="130"/>
      <c r="J80" s="130"/>
      <c r="K80" s="314"/>
      <c r="L80" s="996"/>
      <c r="O80" s="996"/>
      <c r="U80" s="996"/>
    </row>
    <row r="81" spans="1:21" s="129" customFormat="1">
      <c r="A81" s="630"/>
      <c r="B81" s="630"/>
      <c r="C81" s="630"/>
      <c r="D81" s="314"/>
      <c r="E81" s="314"/>
      <c r="F81" s="314"/>
      <c r="G81" s="314"/>
      <c r="H81" s="314"/>
      <c r="I81" s="130"/>
      <c r="J81" s="130"/>
      <c r="K81" s="314"/>
      <c r="L81" s="996"/>
      <c r="O81" s="996"/>
      <c r="U81" s="996"/>
    </row>
    <row r="82" spans="1:21" s="129" customFormat="1">
      <c r="A82" s="630"/>
      <c r="B82" s="630"/>
      <c r="C82" s="630"/>
      <c r="D82" s="314"/>
      <c r="E82" s="314"/>
      <c r="F82" s="314"/>
      <c r="G82" s="314"/>
      <c r="H82" s="314"/>
      <c r="I82" s="130"/>
      <c r="J82" s="130"/>
      <c r="K82" s="314"/>
      <c r="L82" s="996"/>
      <c r="O82" s="996"/>
      <c r="U82" s="996"/>
    </row>
    <row r="83" spans="1:21" s="129" customFormat="1">
      <c r="A83" s="630"/>
      <c r="B83" s="630"/>
      <c r="C83" s="630"/>
      <c r="D83" s="314"/>
      <c r="E83" s="314"/>
      <c r="F83" s="314"/>
      <c r="G83" s="314"/>
      <c r="H83" s="314"/>
      <c r="I83" s="130"/>
      <c r="J83" s="130"/>
      <c r="K83" s="314"/>
      <c r="L83" s="314"/>
      <c r="O83" s="996"/>
      <c r="U83" s="996"/>
    </row>
    <row r="84" spans="1:21" s="129" customFormat="1">
      <c r="A84" s="632"/>
      <c r="B84" s="632"/>
      <c r="C84" s="314"/>
      <c r="D84" s="314"/>
      <c r="E84" s="314"/>
      <c r="F84" s="314"/>
      <c r="G84" s="314"/>
      <c r="H84" s="314"/>
      <c r="I84" s="130"/>
      <c r="J84" s="130"/>
      <c r="K84" s="314"/>
      <c r="L84" s="314"/>
      <c r="O84" s="996"/>
      <c r="U84" s="996"/>
    </row>
    <row r="85" spans="1:21" s="129" customFormat="1">
      <c r="A85" s="632"/>
      <c r="B85" s="632"/>
      <c r="C85" s="314"/>
      <c r="D85" s="314"/>
      <c r="E85" s="314"/>
      <c r="F85" s="314"/>
      <c r="G85" s="314"/>
      <c r="H85" s="314"/>
      <c r="I85" s="130"/>
      <c r="J85" s="130"/>
      <c r="K85" s="314"/>
      <c r="L85" s="314"/>
      <c r="O85" s="996"/>
      <c r="U85" s="996"/>
    </row>
    <row r="86" spans="1:21" s="129" customFormat="1">
      <c r="A86" s="63"/>
      <c r="B86" s="63"/>
      <c r="C86" s="314"/>
      <c r="D86" s="314"/>
      <c r="E86" s="314"/>
      <c r="F86" s="314"/>
      <c r="G86" s="314"/>
      <c r="H86" s="314"/>
      <c r="I86" s="130"/>
      <c r="J86" s="130"/>
      <c r="K86" s="314"/>
      <c r="L86" s="314"/>
    </row>
    <row r="87" spans="1:21" s="129" customFormat="1">
      <c r="A87" s="633"/>
      <c r="B87" s="633"/>
      <c r="C87" s="314"/>
      <c r="D87" s="314"/>
      <c r="E87" s="314"/>
      <c r="F87" s="314"/>
      <c r="G87" s="314"/>
      <c r="H87" s="314"/>
      <c r="I87" s="130"/>
      <c r="J87" s="130"/>
      <c r="K87" s="314"/>
      <c r="L87" s="314"/>
    </row>
    <row r="88" spans="1:21" s="129" customFormat="1">
      <c r="A88" s="634"/>
      <c r="B88" s="634"/>
      <c r="C88" s="314"/>
      <c r="D88" s="314"/>
      <c r="E88" s="314"/>
      <c r="F88" s="314"/>
      <c r="G88" s="314"/>
      <c r="H88" s="314"/>
      <c r="I88" s="130"/>
      <c r="J88" s="130"/>
      <c r="K88" s="314"/>
      <c r="L88" s="314"/>
    </row>
    <row r="89" spans="1:21" s="129" customFormat="1">
      <c r="C89" s="314"/>
      <c r="D89" s="314"/>
      <c r="E89" s="314"/>
      <c r="F89" s="314"/>
      <c r="G89" s="314"/>
      <c r="H89" s="314"/>
      <c r="I89" s="130"/>
      <c r="J89" s="130"/>
      <c r="K89" s="314"/>
      <c r="L89" s="314"/>
    </row>
    <row r="90" spans="1:21" s="129" customFormat="1">
      <c r="A90" s="635"/>
      <c r="B90" s="635"/>
      <c r="C90" s="635"/>
      <c r="D90" s="635"/>
      <c r="E90" s="635"/>
      <c r="F90" s="635"/>
      <c r="G90" s="635"/>
      <c r="H90" s="635"/>
      <c r="I90" s="635"/>
      <c r="J90" s="635"/>
      <c r="K90" s="635"/>
      <c r="L90" s="636"/>
    </row>
    <row r="91" spans="1:21" s="129" customFormat="1">
      <c r="A91" s="630"/>
      <c r="B91" s="630"/>
      <c r="C91" s="630"/>
      <c r="D91" s="314"/>
      <c r="F91" s="314"/>
      <c r="G91" s="314"/>
      <c r="H91" s="314"/>
      <c r="I91" s="130"/>
      <c r="J91" s="130"/>
      <c r="K91" s="314"/>
      <c r="L91" s="314"/>
    </row>
    <row r="92" spans="1:21" s="129" customFormat="1">
      <c r="C92" s="630"/>
      <c r="D92" s="314"/>
      <c r="F92" s="314"/>
      <c r="G92" s="314"/>
      <c r="H92" s="314"/>
      <c r="I92" s="130"/>
      <c r="J92" s="130"/>
      <c r="K92" s="314"/>
      <c r="L92" s="314"/>
    </row>
    <row r="93" spans="1:21" s="129" customFormat="1">
      <c r="A93" s="637"/>
      <c r="B93" s="637"/>
      <c r="C93" s="170"/>
      <c r="D93" s="314"/>
      <c r="F93" s="314"/>
      <c r="G93" s="314"/>
      <c r="H93" s="314"/>
      <c r="I93" s="130"/>
      <c r="J93" s="130"/>
      <c r="K93" s="314"/>
      <c r="L93" s="314"/>
    </row>
    <row r="94" spans="1:21" s="129" customFormat="1"/>
    <row r="95" spans="1:21" s="129" customFormat="1"/>
    <row r="96" spans="1:21" s="129" customFormat="1"/>
    <row r="97" spans="4:8" s="129" customFormat="1"/>
    <row r="98" spans="4:8" s="129" customFormat="1">
      <c r="D98" s="568"/>
      <c r="F98" s="568"/>
      <c r="G98" s="569"/>
      <c r="H98" s="569"/>
    </row>
    <row r="99" spans="4:8" s="129" customFormat="1"/>
    <row r="100" spans="4:8" s="129" customFormat="1"/>
    <row r="101" spans="4:8" s="129" customFormat="1">
      <c r="D101" s="638"/>
      <c r="E101" s="638"/>
      <c r="F101" s="638"/>
    </row>
    <row r="102" spans="4:8" s="129" customFormat="1"/>
  </sheetData>
  <mergeCells count="28"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38:C38"/>
    <mergeCell ref="B10:C10"/>
    <mergeCell ref="B11:C11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</mergeCells>
  <printOptions horizontalCentered="1" verticalCentered="1"/>
  <pageMargins left="0.5" right="0.5" top="0.75" bottom="0.75" header="0.3" footer="0.3"/>
  <pageSetup scale="91" orientation="portrait" horizontalDpi="525" verticalDpi="525" r:id="rId1"/>
  <headerFooter alignWithMargins="0"/>
  <rowBreaks count="1" manualBreakCount="1">
    <brk id="5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N249"/>
  <sheetViews>
    <sheetView showGridLines="0" zoomScaleNormal="100" zoomScaleSheetLayoutView="100" workbookViewId="0"/>
  </sheetViews>
  <sheetFormatPr defaultRowHeight="12.75"/>
  <cols>
    <col min="1" max="1" width="11.42578125" style="294" customWidth="1"/>
    <col min="2" max="2" width="1.7109375" style="294" customWidth="1"/>
    <col min="3" max="3" width="10.7109375" style="522" customWidth="1"/>
    <col min="4" max="4" width="3.42578125" style="294" customWidth="1"/>
    <col min="5" max="5" width="11.42578125" style="294" customWidth="1"/>
    <col min="6" max="6" width="1.7109375" style="294" customWidth="1"/>
    <col min="7" max="7" width="10.7109375" style="522" customWidth="1"/>
    <col min="8" max="8" width="3.42578125" style="294" customWidth="1"/>
    <col min="9" max="9" width="11.42578125" style="294" customWidth="1"/>
    <col min="10" max="10" width="1.7109375" style="294" customWidth="1"/>
    <col min="11" max="11" width="10.7109375" style="369" customWidth="1"/>
    <col min="12" max="12" width="3.42578125" style="294" customWidth="1"/>
    <col min="13" max="13" width="11.42578125" style="294" customWidth="1"/>
    <col min="14" max="14" width="1.7109375" style="294" customWidth="1"/>
    <col min="15" max="15" width="10.7109375" style="369" customWidth="1"/>
    <col min="16" max="16" width="5.28515625" style="294" customWidth="1"/>
    <col min="17" max="18" width="9.140625" style="294"/>
    <col min="19" max="19" width="12.85546875" style="294" customWidth="1"/>
    <col min="20" max="20" width="16" style="294" customWidth="1"/>
    <col min="21" max="21" width="9.140625" style="294"/>
    <col min="22" max="22" width="17" style="294" customWidth="1"/>
    <col min="23" max="24" width="9.140625" style="294"/>
    <col min="25" max="25" width="10.42578125" style="294" customWidth="1"/>
    <col min="26" max="26" width="13" style="294" customWidth="1"/>
    <col min="27" max="28" width="9.140625" style="294"/>
    <col min="29" max="29" width="11.5703125" style="294" customWidth="1"/>
    <col min="30" max="30" width="14.28515625" style="294" customWidth="1"/>
    <col min="31" max="31" width="9.140625" style="294"/>
    <col min="32" max="32" width="14.7109375" style="294" customWidth="1"/>
    <col min="33" max="33" width="12.85546875" style="294" customWidth="1"/>
    <col min="34" max="16384" width="9.140625" style="294"/>
  </cols>
  <sheetData>
    <row r="1" spans="1:20" ht="12" customHeight="1"/>
    <row r="2" spans="1:20" ht="11.45" customHeight="1">
      <c r="B2" s="977"/>
      <c r="C2" s="1258"/>
      <c r="E2" s="977"/>
      <c r="F2" s="977"/>
      <c r="G2" s="1258"/>
      <c r="I2" s="977"/>
      <c r="J2" s="977"/>
      <c r="K2" s="1260"/>
      <c r="M2" s="977"/>
      <c r="N2" s="977"/>
      <c r="O2" s="1260"/>
    </row>
    <row r="3" spans="1:20" s="400" customFormat="1" ht="12.95" customHeight="1">
      <c r="A3" s="1623" t="s">
        <v>705</v>
      </c>
      <c r="B3" s="957"/>
      <c r="C3" s="957"/>
      <c r="D3" s="957"/>
      <c r="E3" s="957"/>
      <c r="F3" s="1259"/>
      <c r="G3" s="957"/>
      <c r="H3" s="957"/>
      <c r="I3" s="957"/>
      <c r="J3" s="1259"/>
      <c r="K3" s="957"/>
      <c r="L3" s="523"/>
      <c r="M3" s="523"/>
      <c r="N3" s="523"/>
      <c r="O3" s="524"/>
    </row>
    <row r="4" spans="1:20" s="448" customFormat="1" ht="17.45" customHeight="1">
      <c r="A4" s="761" t="s">
        <v>284</v>
      </c>
      <c r="B4" s="761"/>
      <c r="C4" s="407"/>
      <c r="D4" s="407"/>
      <c r="E4" s="407"/>
      <c r="F4" s="407"/>
      <c r="G4" s="407"/>
      <c r="H4" s="407"/>
      <c r="I4" s="407"/>
      <c r="J4" s="407"/>
      <c r="K4" s="407"/>
      <c r="L4" s="525"/>
      <c r="M4" s="525"/>
      <c r="N4" s="525"/>
      <c r="O4" s="526"/>
      <c r="P4" s="1383"/>
      <c r="Q4" s="94"/>
      <c r="R4" s="527"/>
    </row>
    <row r="5" spans="1:20" ht="0.75" customHeight="1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529"/>
      <c r="L5" s="530"/>
      <c r="M5" s="530"/>
      <c r="N5" s="530"/>
      <c r="O5" s="531"/>
      <c r="P5" s="1384"/>
      <c r="Q5" s="48"/>
      <c r="R5" s="532"/>
    </row>
    <row r="6" spans="1:20" s="452" customFormat="1" ht="11.1" customHeight="1">
      <c r="A6" s="762" t="s">
        <v>285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3"/>
      <c r="M6" s="763"/>
      <c r="N6" s="763"/>
      <c r="O6" s="534"/>
      <c r="P6" s="451"/>
      <c r="Q6" s="1266"/>
    </row>
    <row r="7" spans="1:20" s="452" customFormat="1" ht="11.1" customHeight="1">
      <c r="A7" s="454"/>
      <c r="B7" s="454"/>
      <c r="C7" s="404"/>
      <c r="D7" s="533"/>
      <c r="E7" s="454"/>
      <c r="F7" s="454"/>
      <c r="G7" s="404"/>
      <c r="H7" s="533"/>
      <c r="I7" s="454"/>
      <c r="J7" s="454"/>
      <c r="K7" s="534"/>
      <c r="L7" s="533"/>
      <c r="M7" s="454"/>
      <c r="N7" s="454"/>
      <c r="O7" s="534"/>
      <c r="P7" s="451"/>
      <c r="R7" s="535"/>
    </row>
    <row r="8" spans="1:20" s="452" customFormat="1" ht="11.1" customHeight="1">
      <c r="A8" s="1262">
        <v>31413</v>
      </c>
      <c r="B8" s="422" t="s">
        <v>144</v>
      </c>
      <c r="C8" s="1267">
        <v>34700</v>
      </c>
      <c r="D8" s="420"/>
      <c r="E8" s="1262">
        <v>35065</v>
      </c>
      <c r="F8" s="422" t="s">
        <v>144</v>
      </c>
      <c r="G8" s="1267">
        <v>38353</v>
      </c>
      <c r="H8" s="420"/>
      <c r="I8" s="1262">
        <v>38718</v>
      </c>
      <c r="J8" s="422" t="s">
        <v>144</v>
      </c>
      <c r="K8" s="1267">
        <v>42005</v>
      </c>
      <c r="L8" s="420"/>
      <c r="M8" s="1262">
        <v>31413</v>
      </c>
      <c r="N8" s="422" t="s">
        <v>144</v>
      </c>
      <c r="O8" s="1267">
        <v>42005</v>
      </c>
      <c r="R8" s="535"/>
    </row>
    <row r="9" spans="1:20" ht="0.75" customHeight="1">
      <c r="A9" s="1671"/>
      <c r="B9" s="1671"/>
      <c r="C9" s="1672"/>
      <c r="D9" s="420"/>
      <c r="E9" s="1671"/>
      <c r="F9" s="1671"/>
      <c r="G9" s="1672"/>
      <c r="H9" s="420"/>
      <c r="I9" s="1671"/>
      <c r="J9" s="1671"/>
      <c r="K9" s="1673"/>
      <c r="L9" s="420"/>
      <c r="M9" s="1671"/>
      <c r="N9" s="1671"/>
      <c r="O9" s="1673"/>
      <c r="R9" s="536"/>
    </row>
    <row r="10" spans="1:20" s="400" customFormat="1" ht="12" customHeight="1">
      <c r="A10" s="885" t="s">
        <v>318</v>
      </c>
      <c r="B10" s="1775"/>
      <c r="C10" s="1253">
        <v>8.9</v>
      </c>
      <c r="D10" s="764"/>
      <c r="E10" s="885" t="s">
        <v>331</v>
      </c>
      <c r="F10"/>
      <c r="G10" s="710">
        <v>9.0185236082798816</v>
      </c>
      <c r="H10" s="764"/>
      <c r="I10" s="885" t="s">
        <v>316</v>
      </c>
      <c r="J10" s="1058"/>
      <c r="K10" s="710">
        <v>10.938198941636834</v>
      </c>
      <c r="L10" s="764"/>
      <c r="M10" s="885" t="s">
        <v>316</v>
      </c>
      <c r="N10" s="1058"/>
      <c r="O10" s="710">
        <v>4.9573803760965429</v>
      </c>
      <c r="Q10"/>
      <c r="R10" s="537"/>
      <c r="S10" s="538"/>
      <c r="T10" s="1265"/>
    </row>
    <row r="11" spans="1:20" s="400" customFormat="1" ht="11.1" customHeight="1">
      <c r="A11" s="885" t="s">
        <v>310</v>
      </c>
      <c r="B11" s="1538"/>
      <c r="C11" s="1253">
        <v>7.8</v>
      </c>
      <c r="D11" s="764"/>
      <c r="E11" s="885" t="s">
        <v>293</v>
      </c>
      <c r="F11" s="1771"/>
      <c r="G11" s="710">
        <v>6.3923859838205033</v>
      </c>
      <c r="H11" s="764"/>
      <c r="I11" s="885" t="s">
        <v>664</v>
      </c>
      <c r="J11" s="1058"/>
      <c r="K11" s="710">
        <v>1.2210070016779317</v>
      </c>
      <c r="L11" s="764"/>
      <c r="M11" s="885" t="s">
        <v>324</v>
      </c>
      <c r="N11" s="1058"/>
      <c r="O11" s="710">
        <v>2.4159693532564086</v>
      </c>
      <c r="Q11"/>
      <c r="R11" s="537"/>
    </row>
    <row r="12" spans="1:20" s="400" customFormat="1" ht="11.1" customHeight="1">
      <c r="A12" s="885" t="s">
        <v>292</v>
      </c>
      <c r="B12" s="934"/>
      <c r="C12" s="1253">
        <v>7.4</v>
      </c>
      <c r="D12" s="764"/>
      <c r="E12" s="885" t="s">
        <v>286</v>
      </c>
      <c r="F12"/>
      <c r="G12" s="710">
        <v>6.3733867901515584</v>
      </c>
      <c r="H12" s="764"/>
      <c r="I12" s="885" t="s">
        <v>300</v>
      </c>
      <c r="J12" s="1058"/>
      <c r="K12" s="710">
        <v>0.51779568248220276</v>
      </c>
      <c r="L12" s="764"/>
      <c r="M12" s="885" t="s">
        <v>664</v>
      </c>
      <c r="N12" s="1058"/>
      <c r="O12" s="710">
        <v>2.2284174029169712</v>
      </c>
      <c r="Q12"/>
      <c r="R12" s="537"/>
    </row>
    <row r="13" spans="1:20" s="400" customFormat="1" ht="11.1" customHeight="1">
      <c r="A13" s="885" t="s">
        <v>297</v>
      </c>
      <c r="B13" s="1538"/>
      <c r="C13" s="1253">
        <v>4.9000000000000004</v>
      </c>
      <c r="D13" s="764"/>
      <c r="E13" s="885" t="s">
        <v>325</v>
      </c>
      <c r="F13" s="1058"/>
      <c r="G13" s="710">
        <v>6.220089340052426</v>
      </c>
      <c r="H13" s="764"/>
      <c r="I13" s="885" t="s">
        <v>317</v>
      </c>
      <c r="J13" s="1058"/>
      <c r="K13" s="710">
        <v>2.3881718877372116E-2</v>
      </c>
      <c r="L13" s="764"/>
      <c r="M13" s="885" t="s">
        <v>310</v>
      </c>
      <c r="N13" s="1058"/>
      <c r="O13" s="710">
        <v>2.2157553700635546</v>
      </c>
      <c r="Q13"/>
      <c r="R13" s="537"/>
    </row>
    <row r="14" spans="1:20" s="400" customFormat="1" ht="11.1" customHeight="1">
      <c r="A14" s="885" t="s">
        <v>301</v>
      </c>
      <c r="B14" s="1538"/>
      <c r="C14" s="1253">
        <v>4.9000000000000004</v>
      </c>
      <c r="D14" s="764"/>
      <c r="E14" s="885" t="s">
        <v>664</v>
      </c>
      <c r="F14" s="1546"/>
      <c r="G14" s="710">
        <v>5.9682352967503904</v>
      </c>
      <c r="H14" s="764"/>
      <c r="I14" s="885" t="s">
        <v>324</v>
      </c>
      <c r="J14" s="1058"/>
      <c r="K14" s="710">
        <v>-0.12276418795567068</v>
      </c>
      <c r="L14" s="764"/>
      <c r="M14" s="885" t="s">
        <v>317</v>
      </c>
      <c r="N14" s="1058"/>
      <c r="O14" s="710">
        <v>2.1890314760075524</v>
      </c>
      <c r="Q14"/>
      <c r="R14" s="537"/>
    </row>
    <row r="15" spans="1:20" s="400" customFormat="1" ht="11.1" customHeight="1">
      <c r="A15" s="885" t="s">
        <v>326</v>
      </c>
      <c r="B15" s="1538"/>
      <c r="C15" s="1253">
        <v>4.5999999999999996</v>
      </c>
      <c r="D15" s="764"/>
      <c r="E15" s="885" t="s">
        <v>311</v>
      </c>
      <c r="F15" s="1546"/>
      <c r="G15" s="710">
        <v>5.4012013356207866</v>
      </c>
      <c r="H15" s="764"/>
      <c r="I15" s="885" t="s">
        <v>295</v>
      </c>
      <c r="J15" s="1058"/>
      <c r="K15" s="710">
        <v>-0.18953787325233229</v>
      </c>
      <c r="L15" s="764"/>
      <c r="M15" s="885" t="s">
        <v>318</v>
      </c>
      <c r="N15" s="1058"/>
      <c r="O15" s="710">
        <v>2.1698982026418401</v>
      </c>
      <c r="Q15"/>
      <c r="R15" s="537"/>
    </row>
    <row r="16" spans="1:20" s="400" customFormat="1" ht="11.1" customHeight="1">
      <c r="A16" s="885" t="s">
        <v>324</v>
      </c>
      <c r="B16" s="1538"/>
      <c r="C16" s="1253">
        <v>4.5</v>
      </c>
      <c r="D16" s="764"/>
      <c r="E16" s="885" t="s">
        <v>295</v>
      </c>
      <c r="F16" s="1473"/>
      <c r="G16" s="710">
        <v>5.2618769369781493</v>
      </c>
      <c r="H16" s="764"/>
      <c r="I16" s="885" t="s">
        <v>290</v>
      </c>
      <c r="J16" s="1058"/>
      <c r="K16" s="710">
        <v>-0.66162036522631196</v>
      </c>
      <c r="L16" s="764"/>
      <c r="M16" s="885" t="s">
        <v>295</v>
      </c>
      <c r="N16" s="1058"/>
      <c r="O16" s="710">
        <v>1.9555028158358745</v>
      </c>
      <c r="Q16"/>
      <c r="R16" s="537"/>
    </row>
    <row r="17" spans="1:18" s="400" customFormat="1" ht="11.1" customHeight="1">
      <c r="A17" s="885" t="s">
        <v>330</v>
      </c>
      <c r="B17" s="1538"/>
      <c r="C17" s="1253">
        <v>4.4000000000000004</v>
      </c>
      <c r="D17" s="764"/>
      <c r="E17" s="885" t="s">
        <v>310</v>
      </c>
      <c r="F17"/>
      <c r="G17" s="710">
        <v>4.6068113932408172</v>
      </c>
      <c r="H17" s="764"/>
      <c r="I17" s="885" t="s">
        <v>292</v>
      </c>
      <c r="J17" s="1058"/>
      <c r="K17" s="710">
        <v>-1.2355178700542147</v>
      </c>
      <c r="L17" s="764"/>
      <c r="M17" s="885" t="s">
        <v>300</v>
      </c>
      <c r="N17" s="1058"/>
      <c r="O17" s="710">
        <v>1.6904499619387003</v>
      </c>
      <c r="Q17"/>
      <c r="R17" s="537"/>
    </row>
    <row r="18" spans="1:18" s="400" customFormat="1" ht="11.1" customHeight="1">
      <c r="A18" s="885" t="s">
        <v>322</v>
      </c>
      <c r="B18" s="1538"/>
      <c r="C18" s="1253">
        <v>4.3</v>
      </c>
      <c r="D18" s="764"/>
      <c r="E18" s="885" t="s">
        <v>320</v>
      </c>
      <c r="F18" s="1546"/>
      <c r="G18" s="710">
        <v>4.3621815548373188</v>
      </c>
      <c r="H18" s="764"/>
      <c r="I18" s="885" t="s">
        <v>308</v>
      </c>
      <c r="J18" s="1058"/>
      <c r="K18" s="710">
        <v>-1.3740297397062506</v>
      </c>
      <c r="L18" s="764"/>
      <c r="M18" s="885" t="s">
        <v>332</v>
      </c>
      <c r="N18" s="1058"/>
      <c r="O18" s="710">
        <v>1.6197719371466635</v>
      </c>
      <c r="Q18"/>
      <c r="R18" s="537"/>
    </row>
    <row r="19" spans="1:18" s="400" customFormat="1" ht="11.1" customHeight="1">
      <c r="A19" s="885" t="s">
        <v>312</v>
      </c>
      <c r="B19" s="1538"/>
      <c r="C19" s="1253">
        <v>4</v>
      </c>
      <c r="D19" s="764"/>
      <c r="E19" s="885" t="s">
        <v>323</v>
      </c>
      <c r="F19" s="1534"/>
      <c r="G19" s="710">
        <v>4.0418465779467727</v>
      </c>
      <c r="H19" s="764"/>
      <c r="I19" s="885" t="s">
        <v>330</v>
      </c>
      <c r="J19" s="1058"/>
      <c r="K19" s="710">
        <v>-1.3765345407317664</v>
      </c>
      <c r="L19" s="764"/>
      <c r="M19" s="885" t="s">
        <v>292</v>
      </c>
      <c r="N19" s="1058"/>
      <c r="O19" s="710">
        <v>1.5676384349765149</v>
      </c>
      <c r="Q19"/>
      <c r="R19" s="537"/>
    </row>
    <row r="20" spans="1:18" s="400" customFormat="1" ht="11.1" customHeight="1">
      <c r="A20" s="885" t="s">
        <v>313</v>
      </c>
      <c r="B20" s="1538"/>
      <c r="C20" s="1253">
        <v>3.8</v>
      </c>
      <c r="D20" s="764"/>
      <c r="E20" s="885" t="s">
        <v>318</v>
      </c>
      <c r="F20" s="1058"/>
      <c r="G20" s="710">
        <v>3.8502056107911464</v>
      </c>
      <c r="H20" s="764"/>
      <c r="I20" s="885" t="s">
        <v>297</v>
      </c>
      <c r="J20" s="1058"/>
      <c r="K20" s="710">
        <v>-1.4669585502287696</v>
      </c>
      <c r="L20" s="764"/>
      <c r="M20" s="885" t="s">
        <v>326</v>
      </c>
      <c r="N20" s="1058"/>
      <c r="O20" s="710">
        <v>1.5214566161920073</v>
      </c>
      <c r="Q20"/>
      <c r="R20" s="537"/>
    </row>
    <row r="21" spans="1:18" s="400" customFormat="1" ht="11.1" customHeight="1">
      <c r="A21" s="885" t="s">
        <v>328</v>
      </c>
      <c r="B21" s="1538"/>
      <c r="C21" s="1253">
        <v>3.8</v>
      </c>
      <c r="D21" s="764"/>
      <c r="E21" s="885" t="s">
        <v>662</v>
      </c>
      <c r="F21"/>
      <c r="G21" s="710">
        <v>3.8211555913880701</v>
      </c>
      <c r="H21" s="764"/>
      <c r="I21" s="885" t="s">
        <v>299</v>
      </c>
      <c r="J21" s="1058"/>
      <c r="K21" s="710">
        <v>-1.6194694707968749</v>
      </c>
      <c r="L21" s="764"/>
      <c r="M21" s="885" t="s">
        <v>662</v>
      </c>
      <c r="N21" s="1058"/>
      <c r="O21" s="710">
        <v>1.4456700526076283</v>
      </c>
      <c r="Q21"/>
      <c r="R21" s="537"/>
    </row>
    <row r="22" spans="1:18" s="400" customFormat="1" ht="11.1" customHeight="1">
      <c r="A22" s="885" t="s">
        <v>317</v>
      </c>
      <c r="B22" s="1538"/>
      <c r="C22" s="1253">
        <v>3.6</v>
      </c>
      <c r="D22" s="764"/>
      <c r="E22" s="885" t="s">
        <v>300</v>
      </c>
      <c r="F22"/>
      <c r="G22" s="710">
        <v>3.4153768534046725</v>
      </c>
      <c r="H22" s="764"/>
      <c r="I22" s="885" t="s">
        <v>291</v>
      </c>
      <c r="J22" s="1058"/>
      <c r="K22" s="710">
        <v>-1.657875879450732</v>
      </c>
      <c r="L22" s="764"/>
      <c r="M22" s="885" t="s">
        <v>320</v>
      </c>
      <c r="N22" s="1058"/>
      <c r="O22" s="710">
        <v>1.3000487735096655</v>
      </c>
      <c r="Q22"/>
      <c r="R22" s="537"/>
    </row>
    <row r="23" spans="1:18" s="400" customFormat="1" ht="11.1" customHeight="1">
      <c r="A23" s="885" t="s">
        <v>329</v>
      </c>
      <c r="B23" s="1538"/>
      <c r="C23" s="1253">
        <v>3</v>
      </c>
      <c r="D23" s="764"/>
      <c r="E23" s="885" t="s">
        <v>301</v>
      </c>
      <c r="F23"/>
      <c r="G23" s="710">
        <v>3.3632280349145116</v>
      </c>
      <c r="H23" s="764"/>
      <c r="I23" s="885" t="s">
        <v>313</v>
      </c>
      <c r="J23" s="1058"/>
      <c r="K23" s="710">
        <v>-1.6861625271942349</v>
      </c>
      <c r="L23" s="764"/>
      <c r="M23" s="885" t="s">
        <v>301</v>
      </c>
      <c r="N23" s="1058"/>
      <c r="O23" s="710">
        <v>1.2459895296985435</v>
      </c>
      <c r="Q23"/>
      <c r="R23" s="537"/>
    </row>
    <row r="24" spans="1:18" s="400" customFormat="1" ht="11.1" customHeight="1">
      <c r="A24" s="885" t="s">
        <v>308</v>
      </c>
      <c r="B24" s="1538"/>
      <c r="C24" s="1253">
        <v>2.9</v>
      </c>
      <c r="D24" s="764"/>
      <c r="E24" s="885" t="s">
        <v>302</v>
      </c>
      <c r="F24" s="1771"/>
      <c r="G24" s="710">
        <v>3.2944301022567846</v>
      </c>
      <c r="H24" s="764"/>
      <c r="I24" s="885" t="s">
        <v>298</v>
      </c>
      <c r="J24" s="1058"/>
      <c r="K24" s="710">
        <v>-1.7074576815312548</v>
      </c>
      <c r="L24" s="764"/>
      <c r="M24" s="885" t="s">
        <v>304</v>
      </c>
      <c r="N24" s="1058"/>
      <c r="O24" s="710">
        <v>1.2151847093811341</v>
      </c>
      <c r="Q24"/>
      <c r="R24" s="537"/>
    </row>
    <row r="25" spans="1:18" s="400" customFormat="1" ht="11.1" customHeight="1">
      <c r="A25" s="885" t="s">
        <v>290</v>
      </c>
      <c r="B25" s="1538"/>
      <c r="C25" s="1253">
        <v>2.8</v>
      </c>
      <c r="D25" s="764"/>
      <c r="E25" s="885" t="s">
        <v>292</v>
      </c>
      <c r="F25"/>
      <c r="G25" s="710">
        <v>3.2426226312108231</v>
      </c>
      <c r="H25" s="764"/>
      <c r="I25" s="885" t="s">
        <v>287</v>
      </c>
      <c r="J25" s="1058"/>
      <c r="K25" s="710">
        <v>-1.7412425129164966</v>
      </c>
      <c r="L25" s="764"/>
      <c r="M25" s="885" t="s">
        <v>297</v>
      </c>
      <c r="N25" s="1058"/>
      <c r="O25" s="710">
        <v>1.1692289272497547</v>
      </c>
      <c r="Q25"/>
      <c r="R25" s="537"/>
    </row>
    <row r="26" spans="1:18" s="400" customFormat="1" ht="11.1" customHeight="1">
      <c r="A26" s="885" t="s">
        <v>289</v>
      </c>
      <c r="B26" s="1538"/>
      <c r="C26" s="1253">
        <v>2.8</v>
      </c>
      <c r="D26" s="764"/>
      <c r="E26" s="885" t="s">
        <v>317</v>
      </c>
      <c r="F26" s="1546"/>
      <c r="G26" s="710">
        <v>3.2170916003538386</v>
      </c>
      <c r="H26" s="764"/>
      <c r="I26" s="885" t="s">
        <v>327</v>
      </c>
      <c r="J26" s="1058"/>
      <c r="K26" s="710">
        <v>-1.8626571063633635</v>
      </c>
      <c r="L26" s="764"/>
      <c r="M26" s="885" t="s">
        <v>312</v>
      </c>
      <c r="N26" s="1058"/>
      <c r="O26" s="710">
        <v>1.0584622621086615</v>
      </c>
      <c r="Q26"/>
      <c r="R26" s="537"/>
    </row>
    <row r="27" spans="1:18" s="400" customFormat="1" ht="11.1" customHeight="1">
      <c r="A27" s="885" t="s">
        <v>321</v>
      </c>
      <c r="B27" s="1538"/>
      <c r="C27" s="1253">
        <v>2.6</v>
      </c>
      <c r="D27" s="764"/>
      <c r="E27" s="885" t="s">
        <v>305</v>
      </c>
      <c r="F27"/>
      <c r="G27" s="710">
        <v>2.9284430350365875</v>
      </c>
      <c r="H27" s="764"/>
      <c r="I27" s="885" t="s">
        <v>662</v>
      </c>
      <c r="J27" s="1058"/>
      <c r="K27" s="710">
        <v>-2.0609182721344155</v>
      </c>
      <c r="L27" s="764"/>
      <c r="M27" s="885" t="s">
        <v>330</v>
      </c>
      <c r="N27" s="1058"/>
      <c r="O27" s="710">
        <v>0.95350171674191131</v>
      </c>
      <c r="Q27"/>
      <c r="R27" s="537"/>
    </row>
    <row r="28" spans="1:18" s="400" customFormat="1" ht="11.1" customHeight="1">
      <c r="A28" s="885" t="s">
        <v>662</v>
      </c>
      <c r="B28" s="1538"/>
      <c r="C28" s="1253">
        <v>2.5</v>
      </c>
      <c r="D28" s="764"/>
      <c r="E28" s="885" t="s">
        <v>332</v>
      </c>
      <c r="F28" s="1058"/>
      <c r="G28" s="710">
        <v>2.9111627314046151</v>
      </c>
      <c r="H28" s="764"/>
      <c r="I28" s="885" t="s">
        <v>332</v>
      </c>
      <c r="J28" s="1058"/>
      <c r="K28" s="710">
        <v>-2.2905081687824569</v>
      </c>
      <c r="L28" s="764"/>
      <c r="M28" s="885" t="s">
        <v>308</v>
      </c>
      <c r="N28" s="1058"/>
      <c r="O28" s="710">
        <v>0.7548799512874016</v>
      </c>
      <c r="Q28"/>
      <c r="R28" s="537"/>
    </row>
    <row r="29" spans="1:18" s="400" customFormat="1" ht="11.1" customHeight="1">
      <c r="A29" s="885" t="s">
        <v>309</v>
      </c>
      <c r="B29" s="1538"/>
      <c r="C29" s="1253">
        <v>2.5</v>
      </c>
      <c r="D29" s="764"/>
      <c r="E29" s="885" t="s">
        <v>314</v>
      </c>
      <c r="F29"/>
      <c r="G29" s="710">
        <v>2.903088367143436</v>
      </c>
      <c r="H29" s="764"/>
      <c r="I29" s="885" t="s">
        <v>301</v>
      </c>
      <c r="J29" s="1058"/>
      <c r="K29" s="710">
        <v>-2.3256602287862305</v>
      </c>
      <c r="L29" s="764"/>
      <c r="M29" s="885" t="s">
        <v>291</v>
      </c>
      <c r="N29" s="1058"/>
      <c r="O29" s="710">
        <v>0.70776277376320973</v>
      </c>
      <c r="Q29"/>
      <c r="R29" s="537"/>
    </row>
    <row r="30" spans="1:18" s="400" customFormat="1" ht="11.1" customHeight="1">
      <c r="A30" s="885" t="s">
        <v>287</v>
      </c>
      <c r="B30" s="1538"/>
      <c r="C30" s="1253">
        <v>2.4</v>
      </c>
      <c r="D30" s="764"/>
      <c r="E30" s="885" t="s">
        <v>306</v>
      </c>
      <c r="F30"/>
      <c r="G30" s="710">
        <v>2.8841902003483133</v>
      </c>
      <c r="H30" s="764"/>
      <c r="I30" s="885" t="s">
        <v>321</v>
      </c>
      <c r="J30" s="1771"/>
      <c r="K30" s="710">
        <v>-2.3824942996853782</v>
      </c>
      <c r="L30" s="764"/>
      <c r="M30" s="885" t="s">
        <v>290</v>
      </c>
      <c r="N30" s="1058"/>
      <c r="O30" s="710">
        <v>0.60795320966611222</v>
      </c>
      <c r="Q30"/>
      <c r="R30" s="537"/>
    </row>
    <row r="31" spans="1:18" s="400" customFormat="1" ht="11.1" customHeight="1">
      <c r="A31" s="885" t="s">
        <v>314</v>
      </c>
      <c r="B31" s="1538"/>
      <c r="C31" s="1253">
        <v>2.2999999999999998</v>
      </c>
      <c r="D31" s="764"/>
      <c r="E31" s="885" t="s">
        <v>328</v>
      </c>
      <c r="F31"/>
      <c r="G31" s="710">
        <v>2.6883254743560236</v>
      </c>
      <c r="H31" s="764"/>
      <c r="I31" s="885" t="s">
        <v>294</v>
      </c>
      <c r="J31" s="1058"/>
      <c r="K31" s="710">
        <v>-2.4951047007452098</v>
      </c>
      <c r="L31" s="764"/>
      <c r="M31" s="885" t="s">
        <v>298</v>
      </c>
      <c r="N31" s="1058"/>
      <c r="O31" s="710">
        <v>0.56431288990661521</v>
      </c>
      <c r="Q31"/>
      <c r="R31" s="537"/>
    </row>
    <row r="32" spans="1:18" s="400" customFormat="1" ht="11.1" customHeight="1">
      <c r="A32" s="885" t="s">
        <v>332</v>
      </c>
      <c r="B32" s="1538"/>
      <c r="C32" s="1253">
        <v>2</v>
      </c>
      <c r="D32" s="764"/>
      <c r="E32" s="885" t="s">
        <v>326</v>
      </c>
      <c r="F32"/>
      <c r="G32" s="710">
        <v>2.6562079408978478</v>
      </c>
      <c r="H32" s="764"/>
      <c r="I32" s="885" t="s">
        <v>306</v>
      </c>
      <c r="J32" s="1058"/>
      <c r="K32" s="710">
        <v>-2.6967030804029735</v>
      </c>
      <c r="L32" s="764"/>
      <c r="M32" s="885" t="s">
        <v>313</v>
      </c>
      <c r="N32" s="1058"/>
      <c r="O32" s="710">
        <v>0.55023786133423513</v>
      </c>
      <c r="Q32"/>
      <c r="R32" s="537"/>
    </row>
    <row r="33" spans="1:18" s="400" customFormat="1" ht="11.1" customHeight="1">
      <c r="A33" s="885" t="s">
        <v>303</v>
      </c>
      <c r="B33" s="1538"/>
      <c r="C33" s="1253">
        <v>2</v>
      </c>
      <c r="D33" s="764"/>
      <c r="E33" s="885" t="s">
        <v>299</v>
      </c>
      <c r="F33"/>
      <c r="G33" s="710">
        <v>2.5510785319642348</v>
      </c>
      <c r="H33" s="764"/>
      <c r="I33" s="885" t="s">
        <v>320</v>
      </c>
      <c r="J33" s="1058"/>
      <c r="K33" s="710">
        <v>-2.8538846891443481</v>
      </c>
      <c r="L33" s="764"/>
      <c r="M33" s="885" t="s">
        <v>289</v>
      </c>
      <c r="N33" s="1058"/>
      <c r="O33" s="710">
        <v>0.42215314058187126</v>
      </c>
      <c r="Q33"/>
      <c r="R33" s="537"/>
    </row>
    <row r="34" spans="1:18" s="400" customFormat="1" ht="11.1" customHeight="1">
      <c r="A34" s="885" t="s">
        <v>319</v>
      </c>
      <c r="B34" s="1538"/>
      <c r="C34" s="1253">
        <v>1.9</v>
      </c>
      <c r="D34" s="764"/>
      <c r="E34" s="885" t="s">
        <v>289</v>
      </c>
      <c r="F34" s="1058"/>
      <c r="G34" s="710">
        <v>2.5271087710015516</v>
      </c>
      <c r="H34" s="764"/>
      <c r="I34" s="885" t="s">
        <v>305</v>
      </c>
      <c r="J34" s="1058"/>
      <c r="K34" s="710">
        <v>-2.899065199098394</v>
      </c>
      <c r="L34" s="764"/>
      <c r="M34" s="885" t="s">
        <v>331</v>
      </c>
      <c r="N34" s="1058"/>
      <c r="O34" s="710">
        <v>0.37700338119324162</v>
      </c>
      <c r="Q34"/>
      <c r="R34" s="537"/>
    </row>
    <row r="35" spans="1:18" s="400" customFormat="1" ht="11.1" customHeight="1">
      <c r="A35" s="885" t="s">
        <v>327</v>
      </c>
      <c r="B35" s="1538"/>
      <c r="C35" s="1253">
        <v>1.7</v>
      </c>
      <c r="D35" s="764"/>
      <c r="E35" s="885" t="s">
        <v>308</v>
      </c>
      <c r="F35"/>
      <c r="G35" s="710">
        <v>2.2947848697802309</v>
      </c>
      <c r="H35" s="764"/>
      <c r="I35" s="885" t="s">
        <v>326</v>
      </c>
      <c r="J35" s="1058"/>
      <c r="K35" s="710">
        <v>-2.906952570095378</v>
      </c>
      <c r="L35" s="764"/>
      <c r="M35" s="885" t="s">
        <v>287</v>
      </c>
      <c r="N35" s="1058"/>
      <c r="O35" s="710">
        <v>0.35630931400927324</v>
      </c>
      <c r="Q35"/>
      <c r="R35" s="537"/>
    </row>
    <row r="36" spans="1:18" s="400" customFormat="1" ht="11.1" customHeight="1">
      <c r="A36" s="885" t="s">
        <v>288</v>
      </c>
      <c r="B36" s="1538"/>
      <c r="C36" s="1253">
        <v>1.7</v>
      </c>
      <c r="D36" s="764"/>
      <c r="E36" s="885" t="s">
        <v>322</v>
      </c>
      <c r="F36"/>
      <c r="G36" s="710">
        <v>2.1859895070147184</v>
      </c>
      <c r="H36" s="764"/>
      <c r="I36" s="1491" t="s">
        <v>331</v>
      </c>
      <c r="J36" s="970"/>
      <c r="K36" s="710">
        <v>-2.9307298588608921</v>
      </c>
      <c r="L36" s="764"/>
      <c r="M36" s="885" t="s">
        <v>314</v>
      </c>
      <c r="N36" s="1058"/>
      <c r="O36" s="710">
        <v>0.34603210318209232</v>
      </c>
      <c r="Q36"/>
      <c r="R36" s="537"/>
    </row>
    <row r="37" spans="1:18" s="400" customFormat="1" ht="11.1" customHeight="1">
      <c r="A37" s="885" t="s">
        <v>286</v>
      </c>
      <c r="B37" s="1538"/>
      <c r="C37" s="1253">
        <v>1.5</v>
      </c>
      <c r="D37" s="764"/>
      <c r="E37" s="885" t="s">
        <v>291</v>
      </c>
      <c r="F37"/>
      <c r="G37" s="710">
        <v>2.1517580877493225</v>
      </c>
      <c r="H37" s="764"/>
      <c r="I37" s="885" t="s">
        <v>303</v>
      </c>
      <c r="J37" s="1058"/>
      <c r="K37" s="710">
        <v>-3.0039413318351471</v>
      </c>
      <c r="L37" s="764"/>
      <c r="M37" s="885" t="s">
        <v>303</v>
      </c>
      <c r="N37" s="1058"/>
      <c r="O37" s="710">
        <v>0.26674725921853604</v>
      </c>
      <c r="Q37"/>
      <c r="R37" s="537"/>
    </row>
    <row r="38" spans="1:18" s="400" customFormat="1" ht="11.1" customHeight="1">
      <c r="A38" s="885" t="s">
        <v>298</v>
      </c>
      <c r="B38" s="1538"/>
      <c r="C38" s="1253">
        <v>0.9</v>
      </c>
      <c r="D38" s="764"/>
      <c r="E38" s="885" t="s">
        <v>296</v>
      </c>
      <c r="F38"/>
      <c r="G38" s="710">
        <v>2.0323803379298067</v>
      </c>
      <c r="H38" s="764"/>
      <c r="I38" s="885" t="s">
        <v>304</v>
      </c>
      <c r="J38" s="1058"/>
      <c r="K38" s="710">
        <v>-3.2042491921272065</v>
      </c>
      <c r="L38" s="764"/>
      <c r="M38" s="885" t="s">
        <v>293</v>
      </c>
      <c r="N38" s="1058"/>
      <c r="O38" s="710">
        <v>0.13034149352557645</v>
      </c>
      <c r="Q38"/>
      <c r="R38" s="537"/>
    </row>
    <row r="39" spans="1:18" s="400" customFormat="1" ht="11.1" customHeight="1">
      <c r="A39" s="885" t="s">
        <v>304</v>
      </c>
      <c r="B39" s="1538"/>
      <c r="C39" s="1253">
        <v>0.8</v>
      </c>
      <c r="D39" s="764"/>
      <c r="E39" s="885" t="s">
        <v>288</v>
      </c>
      <c r="F39" s="1771"/>
      <c r="G39" s="710">
        <v>1.9092255220641841</v>
      </c>
      <c r="H39" s="764"/>
      <c r="I39" s="885" t="s">
        <v>296</v>
      </c>
      <c r="J39" s="1058"/>
      <c r="K39" s="710">
        <v>-3.316808771213553</v>
      </c>
      <c r="L39" s="764"/>
      <c r="M39" s="885" t="s">
        <v>328</v>
      </c>
      <c r="N39" s="1058"/>
      <c r="O39" s="710">
        <v>7.3142304719153728E-2</v>
      </c>
      <c r="Q39"/>
      <c r="R39" s="537"/>
    </row>
    <row r="40" spans="1:18" s="400" customFormat="1" ht="11.1" customHeight="1">
      <c r="A40" s="885" t="s">
        <v>320</v>
      </c>
      <c r="B40" s="1538"/>
      <c r="C40" s="1253">
        <v>0.6</v>
      </c>
      <c r="D40" s="764"/>
      <c r="E40" s="885" t="s">
        <v>324</v>
      </c>
      <c r="F40" s="1534"/>
      <c r="G40" s="710">
        <v>1.9046669591500587</v>
      </c>
      <c r="H40" s="764"/>
      <c r="I40" s="885" t="s">
        <v>310</v>
      </c>
      <c r="J40" s="1058"/>
      <c r="K40" s="710">
        <v>-3.6783579193697014</v>
      </c>
      <c r="L40" s="764"/>
      <c r="M40" s="885" t="s">
        <v>288</v>
      </c>
      <c r="N40" s="1058"/>
      <c r="O40" s="710">
        <v>3.5757019602522533E-2</v>
      </c>
      <c r="Q40"/>
      <c r="R40" s="537"/>
    </row>
    <row r="41" spans="1:18" s="400" customFormat="1" ht="11.1" customHeight="1">
      <c r="A41" s="885" t="s">
        <v>664</v>
      </c>
      <c r="B41" s="1538"/>
      <c r="C41" s="1253">
        <v>0.6</v>
      </c>
      <c r="D41" s="764"/>
      <c r="E41" s="885" t="s">
        <v>304</v>
      </c>
      <c r="F41"/>
      <c r="G41" s="710">
        <v>1.8686581843993189</v>
      </c>
      <c r="H41" s="764"/>
      <c r="I41" s="885" t="s">
        <v>314</v>
      </c>
      <c r="J41" s="1058"/>
      <c r="K41" s="710">
        <v>-3.7837625410428455</v>
      </c>
      <c r="L41" s="764"/>
      <c r="M41" s="885" t="s">
        <v>309</v>
      </c>
      <c r="N41" s="1058"/>
      <c r="O41" s="710">
        <v>-4.0719611343287276E-2</v>
      </c>
      <c r="Q41"/>
      <c r="R41" s="537"/>
    </row>
    <row r="42" spans="1:18" s="400" customFormat="1" ht="11.1" customHeight="1">
      <c r="A42" s="885" t="s">
        <v>293</v>
      </c>
      <c r="B42" s="1538"/>
      <c r="C42" s="1253">
        <v>0.5</v>
      </c>
      <c r="D42" s="764"/>
      <c r="E42" s="885" t="s">
        <v>287</v>
      </c>
      <c r="F42"/>
      <c r="G42" s="710">
        <v>1.6823964397495228</v>
      </c>
      <c r="H42" s="764"/>
      <c r="I42" s="885" t="s">
        <v>328</v>
      </c>
      <c r="J42" s="1058"/>
      <c r="K42" s="710">
        <v>-3.8048777302320036</v>
      </c>
      <c r="L42" s="764"/>
      <c r="M42" s="885" t="s">
        <v>327</v>
      </c>
      <c r="N42" s="1058"/>
      <c r="O42" s="710">
        <v>-0.17087260424278883</v>
      </c>
      <c r="Q42"/>
      <c r="R42" s="537"/>
    </row>
    <row r="43" spans="1:18" s="400" customFormat="1" ht="11.1" customHeight="1">
      <c r="A43" s="885" t="s">
        <v>302</v>
      </c>
      <c r="B43" s="1538"/>
      <c r="C43" s="1253">
        <v>0.5</v>
      </c>
      <c r="D43" s="764"/>
      <c r="E43" s="885" t="s">
        <v>319</v>
      </c>
      <c r="F43"/>
      <c r="G43" s="710">
        <v>1.6614968633726024</v>
      </c>
      <c r="H43" s="764"/>
      <c r="I43" s="885" t="s">
        <v>325</v>
      </c>
      <c r="J43" s="1058"/>
      <c r="K43" s="710">
        <v>-4.0809175421077875</v>
      </c>
      <c r="L43" s="764"/>
      <c r="M43" s="885" t="s">
        <v>302</v>
      </c>
      <c r="N43" s="1058"/>
      <c r="O43" s="710">
        <v>-0.24861059353896708</v>
      </c>
      <c r="Q43"/>
      <c r="R43" s="537"/>
    </row>
    <row r="44" spans="1:18" s="400" customFormat="1" ht="11.1" customHeight="1">
      <c r="A44" s="885" t="s">
        <v>311</v>
      </c>
      <c r="B44" s="1538"/>
      <c r="C44" s="1253">
        <v>0.2</v>
      </c>
      <c r="D44" s="764"/>
      <c r="E44" s="885" t="s">
        <v>297</v>
      </c>
      <c r="F44" s="1058"/>
      <c r="G44" s="710">
        <v>1.5550444220152615</v>
      </c>
      <c r="H44" s="764"/>
      <c r="I44" s="885" t="s">
        <v>289</v>
      </c>
      <c r="J44" s="1058"/>
      <c r="K44" s="710">
        <v>-4.181456753036783</v>
      </c>
      <c r="L44" s="764"/>
      <c r="M44" s="885" t="s">
        <v>329</v>
      </c>
      <c r="N44" s="1058"/>
      <c r="O44" s="710">
        <v>-0.26022201606494821</v>
      </c>
      <c r="Q44"/>
      <c r="R44" s="537"/>
    </row>
    <row r="45" spans="1:18" s="400" customFormat="1" ht="11.1" customHeight="1">
      <c r="A45" s="885" t="s">
        <v>316</v>
      </c>
      <c r="B45" s="1538"/>
      <c r="C45" s="1253">
        <v>-0.8</v>
      </c>
      <c r="D45" s="764"/>
      <c r="E45" s="885" t="s">
        <v>294</v>
      </c>
      <c r="F45"/>
      <c r="G45" s="710">
        <v>1.4582121670899895</v>
      </c>
      <c r="H45" s="764"/>
      <c r="I45" s="885" t="s">
        <v>309</v>
      </c>
      <c r="J45" s="1058"/>
      <c r="K45" s="710">
        <v>-4.2134458887215782</v>
      </c>
      <c r="L45" s="764"/>
      <c r="M45" s="885" t="s">
        <v>325</v>
      </c>
      <c r="N45" s="1058"/>
      <c r="O45" s="710">
        <v>-0.26611291253398894</v>
      </c>
      <c r="Q45"/>
      <c r="R45" s="537"/>
    </row>
    <row r="46" spans="1:18" s="400" customFormat="1" ht="11.1" customHeight="1">
      <c r="A46" s="885" t="s">
        <v>300</v>
      </c>
      <c r="B46" s="1538"/>
      <c r="C46" s="1253">
        <v>-0.8</v>
      </c>
      <c r="D46" s="764"/>
      <c r="E46" s="885" t="s">
        <v>303</v>
      </c>
      <c r="F46" s="1058"/>
      <c r="G46" s="710">
        <v>1.4538280031344941</v>
      </c>
      <c r="H46" s="764"/>
      <c r="I46" s="885" t="s">
        <v>323</v>
      </c>
      <c r="J46" s="1058"/>
      <c r="K46" s="710">
        <v>-4.5083507517397425</v>
      </c>
      <c r="L46" s="764"/>
      <c r="M46" s="885" t="s">
        <v>286</v>
      </c>
      <c r="N46" s="1058"/>
      <c r="O46" s="710">
        <v>-0.29822383123252472</v>
      </c>
      <c r="Q46"/>
      <c r="R46" s="537"/>
    </row>
    <row r="47" spans="1:18" s="400" customFormat="1" ht="11.1" customHeight="1">
      <c r="A47" s="885" t="s">
        <v>325</v>
      </c>
      <c r="B47" s="1538"/>
      <c r="C47" s="1253">
        <v>-1</v>
      </c>
      <c r="D47" s="764"/>
      <c r="E47" s="885" t="s">
        <v>327</v>
      </c>
      <c r="F47" s="1534"/>
      <c r="G47" s="710">
        <v>1.4196035460886547</v>
      </c>
      <c r="H47" s="764"/>
      <c r="I47" s="885" t="s">
        <v>307</v>
      </c>
      <c r="J47" s="1058"/>
      <c r="K47" s="710">
        <v>-4.540409749355323</v>
      </c>
      <c r="L47" s="764"/>
      <c r="M47" s="885" t="s">
        <v>299</v>
      </c>
      <c r="N47" s="1058"/>
      <c r="O47" s="710">
        <v>-0.32330228761178192</v>
      </c>
      <c r="Q47"/>
      <c r="R47" s="537"/>
    </row>
    <row r="48" spans="1:18" s="400" customFormat="1" ht="11.1" customHeight="1">
      <c r="A48" s="885" t="s">
        <v>305</v>
      </c>
      <c r="B48" s="1538"/>
      <c r="C48" s="1253">
        <v>-1</v>
      </c>
      <c r="D48" s="764"/>
      <c r="E48" s="885" t="s">
        <v>307</v>
      </c>
      <c r="F48" s="1546"/>
      <c r="G48" s="710">
        <v>1.3989646413548495</v>
      </c>
      <c r="H48" s="764"/>
      <c r="I48" s="885" t="s">
        <v>322</v>
      </c>
      <c r="J48" s="1058"/>
      <c r="K48" s="710">
        <v>-4.5765639383072987</v>
      </c>
      <c r="L48" s="764"/>
      <c r="M48" s="885" t="s">
        <v>322</v>
      </c>
      <c r="N48" s="1058"/>
      <c r="O48" s="710">
        <v>-0.5054147608587467</v>
      </c>
      <c r="Q48"/>
    </row>
    <row r="49" spans="1:21" s="400" customFormat="1" ht="11.1" customHeight="1">
      <c r="A49" s="885" t="s">
        <v>294</v>
      </c>
      <c r="B49" s="1775"/>
      <c r="C49" s="1253">
        <v>-1</v>
      </c>
      <c r="D49" s="764"/>
      <c r="E49" s="885" t="s">
        <v>329</v>
      </c>
      <c r="F49" s="1473"/>
      <c r="G49" s="710">
        <v>1.3684197899604511</v>
      </c>
      <c r="H49" s="764"/>
      <c r="I49" s="885" t="s">
        <v>315</v>
      </c>
      <c r="J49" s="1058"/>
      <c r="K49" s="710">
        <v>-5.0860442144898155</v>
      </c>
      <c r="L49" s="764"/>
      <c r="M49" s="885" t="s">
        <v>321</v>
      </c>
      <c r="N49" s="1058"/>
      <c r="O49" s="710">
        <v>-0.54738852085419731</v>
      </c>
      <c r="Q49"/>
      <c r="R49" s="537"/>
    </row>
    <row r="50" spans="1:21" s="400" customFormat="1" ht="11.1" customHeight="1">
      <c r="A50" s="885" t="s">
        <v>323</v>
      </c>
      <c r="B50" s="1538"/>
      <c r="C50" s="1253">
        <v>-1.1000000000000001</v>
      </c>
      <c r="D50" s="764"/>
      <c r="E50" s="885" t="s">
        <v>309</v>
      </c>
      <c r="F50" s="1473"/>
      <c r="G50" s="710">
        <v>1.3283853296688353</v>
      </c>
      <c r="H50" s="764"/>
      <c r="I50" s="885" t="s">
        <v>329</v>
      </c>
      <c r="J50" s="1058"/>
      <c r="K50" s="710">
        <v>-5.1002855634383231</v>
      </c>
      <c r="L50" s="764"/>
      <c r="M50" s="885" t="s">
        <v>319</v>
      </c>
      <c r="N50" s="1058"/>
      <c r="O50" s="710">
        <v>-0.6715556927940125</v>
      </c>
      <c r="Q50"/>
      <c r="R50" s="537"/>
    </row>
    <row r="51" spans="1:21" s="400" customFormat="1" ht="11.1" customHeight="1">
      <c r="A51" s="885" t="s">
        <v>663</v>
      </c>
      <c r="B51" s="1538"/>
      <c r="C51" s="1253">
        <v>-1.2</v>
      </c>
      <c r="D51" s="764"/>
      <c r="E51" s="885" t="s">
        <v>330</v>
      </c>
      <c r="F51" s="1534"/>
      <c r="G51" s="710">
        <v>1.1487359943651798</v>
      </c>
      <c r="H51" s="764"/>
      <c r="I51" s="885" t="s">
        <v>302</v>
      </c>
      <c r="J51" s="1058"/>
      <c r="K51" s="710">
        <v>-5.2009386848570482</v>
      </c>
      <c r="L51" s="764"/>
      <c r="M51" s="885" t="s">
        <v>305</v>
      </c>
      <c r="N51" s="1058"/>
      <c r="O51" s="710">
        <v>-0.69424625740066581</v>
      </c>
      <c r="Q51"/>
      <c r="R51" s="537"/>
    </row>
    <row r="52" spans="1:21" s="400" customFormat="1" ht="11.1" customHeight="1">
      <c r="A52" s="885" t="s">
        <v>299</v>
      </c>
      <c r="B52" s="1538"/>
      <c r="C52" s="1253">
        <v>-1.3</v>
      </c>
      <c r="D52" s="764"/>
      <c r="E52" s="885" t="s">
        <v>316</v>
      </c>
      <c r="F52"/>
      <c r="G52" s="710">
        <v>1.1212470213648906</v>
      </c>
      <c r="H52" s="764"/>
      <c r="I52" s="885" t="s">
        <v>312</v>
      </c>
      <c r="J52" s="1058"/>
      <c r="K52" s="710">
        <v>-5.2287796549260079</v>
      </c>
      <c r="L52" s="764"/>
      <c r="M52" s="885" t="s">
        <v>306</v>
      </c>
      <c r="N52" s="1058"/>
      <c r="O52" s="710">
        <v>-0.69463535008293942</v>
      </c>
      <c r="Q52"/>
      <c r="R52" s="537"/>
    </row>
    <row r="53" spans="1:21" s="400" customFormat="1" ht="11.1" customHeight="1">
      <c r="A53" s="885" t="s">
        <v>306</v>
      </c>
      <c r="B53" s="1538"/>
      <c r="C53" s="1253">
        <v>-1.9</v>
      </c>
      <c r="D53" s="764"/>
      <c r="E53" s="885" t="s">
        <v>663</v>
      </c>
      <c r="F53" s="1546"/>
      <c r="G53" s="710">
        <v>1.0236705432836724</v>
      </c>
      <c r="H53" s="764"/>
      <c r="I53" s="885" t="s">
        <v>663</v>
      </c>
      <c r="J53" s="1058"/>
      <c r="K53" s="710">
        <v>-5.2527781397034286</v>
      </c>
      <c r="L53" s="764"/>
      <c r="M53" s="885" t="s">
        <v>323</v>
      </c>
      <c r="N53" s="1058"/>
      <c r="O53" s="710">
        <v>-0.93206090350770321</v>
      </c>
      <c r="Q53"/>
      <c r="R53" s="537"/>
    </row>
    <row r="54" spans="1:21" s="400" customFormat="1" ht="11.1" customHeight="1">
      <c r="A54" s="885" t="s">
        <v>295</v>
      </c>
      <c r="B54" s="1538"/>
      <c r="C54" s="1253">
        <v>-1.9</v>
      </c>
      <c r="D54" s="764"/>
      <c r="E54" s="885" t="s">
        <v>312</v>
      </c>
      <c r="F54"/>
      <c r="G54" s="710">
        <v>0.59651845224006905</v>
      </c>
      <c r="H54" s="764"/>
      <c r="I54" s="885" t="s">
        <v>288</v>
      </c>
      <c r="J54" s="1058"/>
      <c r="K54" s="710">
        <v>-5.6424167049091478</v>
      </c>
      <c r="L54" s="764"/>
      <c r="M54" s="885" t="s">
        <v>663</v>
      </c>
      <c r="N54" s="1058"/>
      <c r="O54" s="710">
        <v>-1.4810710611809719</v>
      </c>
      <c r="Q54"/>
      <c r="R54" s="537"/>
    </row>
    <row r="55" spans="1:21" s="400" customFormat="1" ht="11.1" customHeight="1">
      <c r="A55" s="885" t="s">
        <v>296</v>
      </c>
      <c r="B55" s="1538"/>
      <c r="C55" s="1253">
        <v>-2.2999999999999998</v>
      </c>
      <c r="D55" s="764"/>
      <c r="E55" s="885" t="s">
        <v>313</v>
      </c>
      <c r="F55"/>
      <c r="G55" s="710">
        <v>0.44243438123536816</v>
      </c>
      <c r="H55" s="764"/>
      <c r="I55" s="885" t="s">
        <v>319</v>
      </c>
      <c r="J55" s="1058"/>
      <c r="K55" s="710">
        <v>-5.7408555447091558</v>
      </c>
      <c r="L55" s="764"/>
      <c r="M55" s="885" t="s">
        <v>307</v>
      </c>
      <c r="N55" s="1058"/>
      <c r="O55" s="710">
        <v>-1.5597526703045816</v>
      </c>
      <c r="Q55"/>
      <c r="R55" s="537"/>
    </row>
    <row r="56" spans="1:21" s="400" customFormat="1" ht="11.1" customHeight="1">
      <c r="A56" s="885" t="s">
        <v>291</v>
      </c>
      <c r="B56" s="1538"/>
      <c r="C56" s="1253">
        <v>-2.5</v>
      </c>
      <c r="D56" s="764"/>
      <c r="E56" s="885" t="s">
        <v>298</v>
      </c>
      <c r="F56" s="1771"/>
      <c r="G56" s="710">
        <v>6.0226394938167616E-2</v>
      </c>
      <c r="H56" s="764"/>
      <c r="I56" s="885" t="s">
        <v>293</v>
      </c>
      <c r="J56" s="1058"/>
      <c r="K56" s="710">
        <v>-6.1468085119343989</v>
      </c>
      <c r="L56" s="764"/>
      <c r="M56" s="885" t="s">
        <v>296</v>
      </c>
      <c r="N56" s="1058"/>
      <c r="O56" s="710">
        <v>-1.6165311985212427</v>
      </c>
      <c r="Q56"/>
      <c r="R56" s="537"/>
    </row>
    <row r="57" spans="1:21" s="400" customFormat="1" ht="11.1" customHeight="1">
      <c r="A57" s="885" t="s">
        <v>331</v>
      </c>
      <c r="B57" s="1538"/>
      <c r="C57" s="1253">
        <v>-3.2</v>
      </c>
      <c r="D57" s="764"/>
      <c r="E57" s="885" t="s">
        <v>321</v>
      </c>
      <c r="F57"/>
      <c r="G57" s="710">
        <v>-0.23316806603930207</v>
      </c>
      <c r="H57" s="764"/>
      <c r="I57" s="885" t="s">
        <v>311</v>
      </c>
      <c r="J57" s="1058"/>
      <c r="K57" s="710">
        <v>-7.7185337667381777</v>
      </c>
      <c r="L57" s="764"/>
      <c r="M57" s="1491" t="s">
        <v>294</v>
      </c>
      <c r="N57" s="970"/>
      <c r="O57" s="710">
        <v>-1.6871680613299467</v>
      </c>
      <c r="Q57"/>
      <c r="R57" s="537"/>
    </row>
    <row r="58" spans="1:21" s="400" customFormat="1" ht="11.1" customHeight="1">
      <c r="A58" s="885" t="s">
        <v>315</v>
      </c>
      <c r="B58" s="1538"/>
      <c r="C58" s="1253">
        <v>-3.4</v>
      </c>
      <c r="D58" s="764"/>
      <c r="E58" s="885" t="s">
        <v>290</v>
      </c>
      <c r="F58"/>
      <c r="G58" s="710">
        <v>-1.4621441204409003</v>
      </c>
      <c r="H58" s="764"/>
      <c r="I58" s="885" t="s">
        <v>318</v>
      </c>
      <c r="J58" s="1058"/>
      <c r="K58" s="710">
        <v>-8.0665788768494391</v>
      </c>
      <c r="L58" s="764"/>
      <c r="M58" s="885" t="s">
        <v>315</v>
      </c>
      <c r="N58" s="1058"/>
      <c r="O58" s="710">
        <v>-1.8573305593866607</v>
      </c>
      <c r="P58" s="446"/>
      <c r="Q58"/>
      <c r="R58" s="539"/>
    </row>
    <row r="59" spans="1:21" s="400" customFormat="1" ht="10.9" customHeight="1">
      <c r="A59" s="885" t="s">
        <v>307</v>
      </c>
      <c r="B59" s="1538"/>
      <c r="C59" s="1253">
        <v>-4.2</v>
      </c>
      <c r="D59" s="764"/>
      <c r="E59" s="885" t="s">
        <v>315</v>
      </c>
      <c r="F59"/>
      <c r="G59" s="710">
        <v>-1.8152995407442529</v>
      </c>
      <c r="H59" s="764"/>
      <c r="I59" s="885" t="s">
        <v>286</v>
      </c>
      <c r="J59" s="1058"/>
      <c r="K59" s="710">
        <v>-8.4071778582388568</v>
      </c>
      <c r="L59" s="764"/>
      <c r="M59" s="885" t="s">
        <v>311</v>
      </c>
      <c r="N59" s="1058"/>
      <c r="O59" s="710">
        <v>-2.2406566235301573</v>
      </c>
      <c r="P59" s="446"/>
      <c r="Q59"/>
    </row>
    <row r="60" spans="1:21" ht="0.75" customHeight="1">
      <c r="A60" s="765"/>
      <c r="B60" s="1261"/>
      <c r="C60" s="1768"/>
      <c r="D60" s="1261"/>
      <c r="E60" s="1261"/>
      <c r="F60" s="1261"/>
      <c r="G60" s="1311"/>
      <c r="H60" s="1261"/>
      <c r="I60" s="1261"/>
      <c r="J60" s="1261"/>
      <c r="K60" s="1311"/>
      <c r="L60" s="1261"/>
      <c r="M60" s="1261"/>
      <c r="N60" s="1261"/>
      <c r="O60" s="1311"/>
      <c r="P60" s="1385"/>
      <c r="S60" s="294" t="s">
        <v>331</v>
      </c>
      <c r="U60" s="1537">
        <v>-4.7087550790193777</v>
      </c>
    </row>
    <row r="61" spans="1:21" s="540" customFormat="1" ht="11.1" customHeight="1">
      <c r="A61" s="766" t="s">
        <v>333</v>
      </c>
      <c r="B61" s="766"/>
      <c r="C61" s="710">
        <v>-0.8</v>
      </c>
      <c r="D61" s="766"/>
      <c r="E61" s="766" t="s">
        <v>333</v>
      </c>
      <c r="F61" s="766"/>
      <c r="G61" s="1310">
        <v>3.4192842859288808</v>
      </c>
      <c r="H61" s="766"/>
      <c r="I61" s="766" t="s">
        <v>333</v>
      </c>
      <c r="J61" s="766"/>
      <c r="K61" s="1310">
        <v>-3.013131633560584</v>
      </c>
      <c r="L61" s="766"/>
      <c r="M61" s="766" t="s">
        <v>333</v>
      </c>
      <c r="N61" s="766"/>
      <c r="O61" s="1310">
        <v>0.45662451948045302</v>
      </c>
      <c r="P61" s="1386"/>
    </row>
    <row r="62" spans="1:21" ht="9" customHeight="1">
      <c r="A62" s="540"/>
      <c r="B62" s="540"/>
      <c r="C62" s="1059"/>
      <c r="G62" s="1059"/>
      <c r="M62" s="540"/>
      <c r="N62" s="540"/>
      <c r="P62" s="1312"/>
    </row>
    <row r="63" spans="1:21" s="718" customFormat="1" ht="9" customHeight="1">
      <c r="A63" s="139" t="s">
        <v>334</v>
      </c>
      <c r="B63" s="139"/>
      <c r="C63" s="767"/>
      <c r="G63" s="1060"/>
      <c r="K63" s="768"/>
      <c r="O63" s="768"/>
      <c r="P63" s="1399"/>
    </row>
    <row r="64" spans="1:21" ht="0.75" customHeight="1">
      <c r="A64" s="1674"/>
      <c r="B64" s="1674"/>
      <c r="C64" s="1675"/>
      <c r="D64" s="1674"/>
      <c r="E64" s="1674"/>
      <c r="F64" s="1674"/>
      <c r="G64" s="1675"/>
      <c r="H64" s="1674"/>
      <c r="I64" s="1674"/>
      <c r="J64" s="1674"/>
      <c r="K64" s="1676"/>
      <c r="L64" s="1674"/>
      <c r="M64" s="1674"/>
      <c r="N64" s="1674"/>
      <c r="O64" s="1676"/>
      <c r="P64" s="1387"/>
    </row>
    <row r="65" spans="1:18" ht="12" customHeight="1">
      <c r="P65" s="1312"/>
    </row>
    <row r="66" spans="1:18">
      <c r="A66" s="541"/>
      <c r="B66" s="541"/>
      <c r="P66" s="1312"/>
    </row>
    <row r="69" spans="1:18">
      <c r="Q69" s="48"/>
      <c r="R69" s="542"/>
    </row>
    <row r="83" spans="1:15">
      <c r="A83" s="1262"/>
      <c r="B83" s="422"/>
      <c r="C83" s="1267"/>
      <c r="D83" s="420"/>
      <c r="E83" s="1262"/>
      <c r="F83" s="422"/>
      <c r="G83" s="1267"/>
      <c r="H83" s="420"/>
      <c r="I83" s="1262"/>
      <c r="J83" s="422"/>
      <c r="K83" s="1267"/>
      <c r="L83" s="420"/>
      <c r="M83" s="1262"/>
      <c r="N83" s="422"/>
      <c r="O83" s="1267"/>
    </row>
    <row r="84" spans="1:15" ht="15">
      <c r="A84" s="885"/>
      <c r="B84" s="934"/>
      <c r="C84" s="710"/>
      <c r="D84" s="764"/>
      <c r="G84" s="400"/>
      <c r="H84" s="1265"/>
      <c r="I84" s="538"/>
      <c r="K84" s="294"/>
      <c r="O84" s="294"/>
    </row>
    <row r="85" spans="1:15" ht="15">
      <c r="A85" s="885"/>
      <c r="B85" s="1538"/>
      <c r="C85" s="710"/>
      <c r="D85" s="764"/>
      <c r="E85" s="885"/>
      <c r="F85" s="1538"/>
      <c r="G85" s="400"/>
      <c r="H85" s="400"/>
      <c r="I85" s="538"/>
      <c r="J85" s="1058"/>
      <c r="K85" s="710"/>
      <c r="L85" s="764"/>
      <c r="M85" s="885"/>
      <c r="N85" s="1058"/>
      <c r="O85" s="710"/>
    </row>
    <row r="86" spans="1:15" ht="15">
      <c r="A86" s="885"/>
      <c r="B86" s="1538"/>
      <c r="C86" s="710"/>
      <c r="D86" s="764"/>
      <c r="E86" s="885"/>
      <c r="F86" s="1538"/>
      <c r="G86" s="400"/>
      <c r="H86" s="400"/>
      <c r="I86" s="538"/>
      <c r="J86" s="1058"/>
      <c r="K86" s="710"/>
      <c r="L86" s="764"/>
      <c r="M86" s="885"/>
      <c r="N86" s="1058"/>
      <c r="O86" s="710"/>
    </row>
    <row r="87" spans="1:15" ht="15">
      <c r="A87" s="885"/>
      <c r="B87" s="1538"/>
      <c r="C87" s="710"/>
      <c r="D87" s="764"/>
      <c r="E87" s="885"/>
      <c r="F87" s="1538"/>
      <c r="G87" s="400"/>
      <c r="H87" s="400"/>
      <c r="I87" s="538"/>
      <c r="J87" s="1058"/>
      <c r="K87" s="710"/>
      <c r="L87" s="764"/>
      <c r="M87" s="885"/>
      <c r="N87" s="1058"/>
      <c r="O87" s="710"/>
    </row>
    <row r="88" spans="1:15" ht="15">
      <c r="A88" s="885"/>
      <c r="B88" s="1538"/>
      <c r="C88" s="710"/>
      <c r="D88" s="764"/>
      <c r="E88" s="885"/>
      <c r="F88" s="1058"/>
      <c r="G88" s="400"/>
      <c r="H88" s="400"/>
      <c r="I88" s="538"/>
      <c r="J88" s="1058"/>
      <c r="K88" s="710"/>
      <c r="L88" s="764"/>
      <c r="M88" s="885"/>
      <c r="N88" s="1058"/>
      <c r="O88" s="710"/>
    </row>
    <row r="89" spans="1:15" ht="15">
      <c r="A89" s="885"/>
      <c r="B89" s="1538"/>
      <c r="C89" s="710"/>
      <c r="D89" s="764"/>
      <c r="E89" s="885"/>
      <c r="F89" s="1058"/>
      <c r="G89" s="400"/>
      <c r="H89" s="400"/>
      <c r="I89" s="538"/>
      <c r="J89" s="1058"/>
      <c r="K89" s="710"/>
      <c r="L89" s="764"/>
      <c r="M89" s="885"/>
      <c r="N89" s="1058"/>
      <c r="O89" s="710"/>
    </row>
    <row r="90" spans="1:15" ht="15">
      <c r="A90" s="885"/>
      <c r="B90" s="1538"/>
      <c r="C90" s="710"/>
      <c r="D90" s="764"/>
      <c r="E90" s="885"/>
      <c r="F90" s="1538"/>
      <c r="G90" s="400"/>
      <c r="H90" s="400"/>
      <c r="I90" s="538"/>
      <c r="J90" s="1058"/>
      <c r="K90" s="710"/>
      <c r="L90" s="764"/>
      <c r="M90" s="885"/>
      <c r="N90" s="1058"/>
      <c r="O90" s="710"/>
    </row>
    <row r="91" spans="1:15" ht="15">
      <c r="A91" s="885"/>
      <c r="B91" s="1538"/>
      <c r="C91" s="710"/>
      <c r="D91" s="764"/>
      <c r="E91" s="885"/>
      <c r="F91" s="1538"/>
      <c r="G91" s="400"/>
      <c r="H91" s="400"/>
      <c r="I91" s="538"/>
      <c r="J91" s="1058"/>
      <c r="K91" s="710"/>
      <c r="L91" s="764"/>
      <c r="M91" s="885"/>
      <c r="N91" s="1058"/>
      <c r="O91" s="710"/>
    </row>
    <row r="92" spans="1:15" ht="15">
      <c r="A92" s="885"/>
      <c r="B92" s="1538"/>
      <c r="C92" s="710"/>
      <c r="D92" s="764"/>
      <c r="E92" s="885"/>
      <c r="F92" s="1058"/>
      <c r="G92" s="400"/>
      <c r="H92" s="400"/>
      <c r="I92" s="538"/>
      <c r="J92" s="1058"/>
      <c r="K92" s="710"/>
      <c r="L92" s="764"/>
      <c r="M92" s="885"/>
      <c r="N92" s="1058"/>
      <c r="O92" s="710"/>
    </row>
    <row r="93" spans="1:15" ht="15">
      <c r="A93" s="885"/>
      <c r="B93" s="1538"/>
      <c r="C93" s="710"/>
      <c r="D93" s="764"/>
      <c r="E93" s="885"/>
      <c r="F93" s="1538"/>
      <c r="G93" s="400"/>
      <c r="H93" s="400"/>
      <c r="I93" s="538"/>
      <c r="J93" s="1058"/>
      <c r="K93" s="710"/>
      <c r="L93" s="764"/>
      <c r="M93" s="885"/>
      <c r="N93" s="1058"/>
      <c r="O93" s="710"/>
    </row>
    <row r="94" spans="1:15" ht="15">
      <c r="A94" s="885"/>
      <c r="B94" s="1538"/>
      <c r="C94" s="710"/>
      <c r="D94" s="764"/>
      <c r="E94" s="885"/>
      <c r="F94" s="1538"/>
      <c r="G94" s="400"/>
      <c r="H94" s="400"/>
      <c r="I94" s="538"/>
      <c r="J94" s="1058"/>
      <c r="K94" s="710"/>
      <c r="L94" s="764"/>
      <c r="M94" s="885"/>
      <c r="N94" s="1058"/>
      <c r="O94" s="710"/>
    </row>
    <row r="95" spans="1:15" ht="15">
      <c r="A95" s="885"/>
      <c r="B95" s="1538"/>
      <c r="C95" s="710"/>
      <c r="D95" s="764"/>
      <c r="E95" s="885"/>
      <c r="F95" s="1538"/>
      <c r="G95" s="400"/>
      <c r="H95" s="400"/>
      <c r="I95" s="538"/>
      <c r="J95" s="1058"/>
      <c r="K95" s="710"/>
      <c r="L95" s="764"/>
      <c r="M95" s="885"/>
      <c r="N95" s="1058"/>
      <c r="O95" s="710"/>
    </row>
    <row r="96" spans="1:15" ht="15">
      <c r="A96" s="885"/>
      <c r="B96" s="1538"/>
      <c r="C96" s="710"/>
      <c r="D96" s="764"/>
      <c r="E96" s="885"/>
      <c r="F96" s="1538"/>
      <c r="G96" s="400"/>
      <c r="H96" s="400"/>
      <c r="I96" s="538"/>
      <c r="J96" s="1058"/>
      <c r="K96" s="710"/>
      <c r="L96" s="764"/>
      <c r="M96" s="885"/>
      <c r="N96" s="1058"/>
      <c r="O96" s="710"/>
    </row>
    <row r="97" spans="1:15" ht="15">
      <c r="A97" s="885"/>
      <c r="B97" s="1538"/>
      <c r="C97" s="710"/>
      <c r="D97" s="764"/>
      <c r="E97" s="885"/>
      <c r="F97" s="1538"/>
      <c r="G97" s="400"/>
      <c r="H97" s="400"/>
      <c r="I97" s="538"/>
      <c r="J97" s="1058"/>
      <c r="K97" s="710"/>
      <c r="L97" s="764"/>
      <c r="M97" s="885"/>
      <c r="N97" s="1058"/>
      <c r="O97" s="710"/>
    </row>
    <row r="98" spans="1:15" ht="15">
      <c r="A98" s="885"/>
      <c r="B98" s="1538"/>
      <c r="C98" s="710"/>
      <c r="D98" s="764"/>
      <c r="E98" s="885"/>
      <c r="F98" s="1538"/>
      <c r="G98" s="400"/>
      <c r="H98" s="400"/>
      <c r="I98" s="538"/>
      <c r="J98" s="1058"/>
      <c r="K98" s="710"/>
      <c r="L98" s="764"/>
      <c r="M98" s="885"/>
      <c r="N98" s="1058"/>
      <c r="O98" s="710"/>
    </row>
    <row r="99" spans="1:15" ht="15">
      <c r="A99" s="885"/>
      <c r="B99" s="1538"/>
      <c r="C99" s="710"/>
      <c r="D99" s="764"/>
      <c r="E99" s="885"/>
      <c r="F99" s="1538"/>
      <c r="G99" s="400"/>
      <c r="H99" s="400"/>
      <c r="I99" s="538"/>
      <c r="J99" s="1058"/>
      <c r="K99" s="710"/>
      <c r="L99" s="764"/>
      <c r="M99" s="885"/>
      <c r="N99" s="1058"/>
      <c r="O99" s="710"/>
    </row>
    <row r="100" spans="1:15" ht="15">
      <c r="A100" s="885"/>
      <c r="B100" s="1538"/>
      <c r="C100" s="710"/>
      <c r="D100" s="764"/>
      <c r="E100" s="885"/>
      <c r="F100" s="1058"/>
      <c r="G100" s="400"/>
      <c r="H100" s="400"/>
      <c r="I100" s="538"/>
      <c r="J100" s="1058"/>
      <c r="K100" s="710"/>
      <c r="L100" s="764"/>
      <c r="M100" s="885"/>
      <c r="N100" s="1058"/>
      <c r="O100" s="710"/>
    </row>
    <row r="101" spans="1:15" ht="15">
      <c r="A101" s="885"/>
      <c r="B101" s="1538"/>
      <c r="C101" s="710"/>
      <c r="D101" s="764"/>
      <c r="E101" s="885"/>
      <c r="F101" s="1538"/>
      <c r="G101" s="400"/>
      <c r="H101" s="400"/>
      <c r="I101" s="538"/>
      <c r="J101" s="1058"/>
      <c r="K101" s="710"/>
      <c r="L101" s="764"/>
      <c r="M101" s="885"/>
      <c r="N101" s="1058"/>
      <c r="O101" s="710"/>
    </row>
    <row r="102" spans="1:15" ht="15">
      <c r="A102" s="885"/>
      <c r="B102" s="1538"/>
      <c r="C102" s="710"/>
      <c r="D102" s="764"/>
      <c r="E102" s="885"/>
      <c r="F102" s="1538"/>
      <c r="G102" s="400"/>
      <c r="H102" s="400"/>
      <c r="I102" s="538"/>
      <c r="J102" s="1058"/>
      <c r="K102" s="710"/>
      <c r="L102" s="764"/>
      <c r="M102" s="885"/>
      <c r="N102" s="1058"/>
      <c r="O102" s="710"/>
    </row>
    <row r="103" spans="1:15" ht="15">
      <c r="A103" s="885"/>
      <c r="B103" s="1538"/>
      <c r="C103" s="710"/>
      <c r="D103" s="764"/>
      <c r="E103" s="885"/>
      <c r="F103" s="1538"/>
      <c r="G103" s="400"/>
      <c r="H103" s="400"/>
      <c r="I103" s="538"/>
      <c r="J103" s="1058"/>
      <c r="K103" s="710"/>
      <c r="L103" s="764"/>
      <c r="M103" s="885"/>
      <c r="N103" s="1058"/>
      <c r="O103" s="710"/>
    </row>
    <row r="104" spans="1:15" ht="15">
      <c r="A104" s="885"/>
      <c r="B104" s="1538"/>
      <c r="C104" s="710"/>
      <c r="D104" s="764"/>
      <c r="E104" s="885"/>
      <c r="F104" s="1538"/>
      <c r="G104" s="400"/>
      <c r="H104" s="400"/>
      <c r="I104" s="538"/>
      <c r="J104" s="1058"/>
      <c r="K104" s="710"/>
      <c r="L104" s="764"/>
      <c r="M104" s="885"/>
      <c r="N104" s="1058"/>
      <c r="O104" s="710"/>
    </row>
    <row r="105" spans="1:15" ht="15">
      <c r="A105" s="885"/>
      <c r="B105" s="1538"/>
      <c r="C105" s="710"/>
      <c r="D105" s="764"/>
      <c r="E105" s="885"/>
      <c r="F105" s="1538"/>
      <c r="G105" s="400"/>
      <c r="H105" s="400"/>
      <c r="I105" s="538"/>
      <c r="J105" s="1058"/>
      <c r="K105" s="710"/>
      <c r="L105" s="764"/>
      <c r="M105" s="885"/>
      <c r="N105" s="1058"/>
      <c r="O105" s="710"/>
    </row>
    <row r="106" spans="1:15" ht="15">
      <c r="A106" s="885"/>
      <c r="B106" s="1538"/>
      <c r="C106" s="710"/>
      <c r="D106" s="764"/>
      <c r="E106" s="885"/>
      <c r="F106" s="1538"/>
      <c r="G106" s="400"/>
      <c r="H106" s="400"/>
      <c r="I106" s="538"/>
      <c r="J106" s="1538"/>
      <c r="K106" s="710"/>
      <c r="L106" s="764"/>
      <c r="M106" s="885"/>
      <c r="N106" s="1058"/>
      <c r="O106" s="710"/>
    </row>
    <row r="107" spans="1:15" ht="15">
      <c r="A107" s="885"/>
      <c r="B107" s="1538"/>
      <c r="C107" s="710"/>
      <c r="D107" s="764"/>
      <c r="E107" s="885"/>
      <c r="F107" s="1538"/>
      <c r="G107" s="400"/>
      <c r="H107" s="400"/>
      <c r="I107" s="538"/>
      <c r="J107" s="1058"/>
      <c r="K107" s="710"/>
      <c r="L107" s="764"/>
      <c r="M107" s="885"/>
      <c r="N107" s="1058"/>
      <c r="O107" s="710"/>
    </row>
    <row r="108" spans="1:15" ht="15">
      <c r="A108" s="885"/>
      <c r="B108" s="1538"/>
      <c r="C108" s="710"/>
      <c r="D108" s="764"/>
      <c r="E108" s="885"/>
      <c r="F108" s="1538"/>
      <c r="G108" s="400"/>
      <c r="H108" s="400"/>
      <c r="I108" s="538"/>
      <c r="J108" s="1058"/>
      <c r="K108" s="710"/>
      <c r="L108" s="764"/>
      <c r="M108" s="885"/>
      <c r="N108" s="1058"/>
      <c r="O108" s="710"/>
    </row>
    <row r="109" spans="1:15" ht="15">
      <c r="A109" s="885"/>
      <c r="B109" s="1538"/>
      <c r="C109" s="710"/>
      <c r="D109" s="764"/>
      <c r="E109" s="885"/>
      <c r="F109" s="1538"/>
      <c r="G109" s="400"/>
      <c r="H109" s="400"/>
      <c r="I109" s="538"/>
      <c r="J109" s="1058"/>
      <c r="K109" s="710"/>
      <c r="L109" s="764"/>
      <c r="M109" s="885"/>
      <c r="N109" s="1058"/>
      <c r="O109" s="710"/>
    </row>
    <row r="110" spans="1:15" ht="15">
      <c r="A110" s="885"/>
      <c r="B110" s="1538"/>
      <c r="C110" s="710"/>
      <c r="D110" s="764"/>
      <c r="E110" s="885"/>
      <c r="F110" s="1538"/>
      <c r="G110" s="400"/>
      <c r="H110" s="400"/>
      <c r="I110" s="538"/>
      <c r="J110" s="1058"/>
      <c r="K110" s="710"/>
      <c r="L110" s="764"/>
      <c r="M110" s="885"/>
      <c r="N110" s="1058"/>
      <c r="O110" s="710"/>
    </row>
    <row r="111" spans="1:15" ht="15">
      <c r="A111" s="885"/>
      <c r="B111" s="1538"/>
      <c r="C111" s="710"/>
      <c r="D111" s="764"/>
      <c r="E111" s="885"/>
      <c r="F111" s="1538"/>
      <c r="G111" s="400"/>
      <c r="H111" s="400"/>
      <c r="I111" s="538"/>
      <c r="J111" s="1058"/>
      <c r="K111" s="710"/>
      <c r="L111" s="764"/>
      <c r="M111" s="885"/>
      <c r="N111" s="1058"/>
      <c r="O111" s="710"/>
    </row>
    <row r="112" spans="1:15" ht="15">
      <c r="A112" s="885"/>
      <c r="B112" s="1538"/>
      <c r="C112" s="710"/>
      <c r="D112" s="764"/>
      <c r="E112" s="885"/>
      <c r="F112" s="1538"/>
      <c r="G112" s="400"/>
      <c r="H112" s="400"/>
      <c r="I112" s="538"/>
      <c r="J112" s="1058"/>
      <c r="K112" s="710"/>
      <c r="L112" s="764"/>
      <c r="M112" s="885"/>
      <c r="N112" s="1058"/>
      <c r="O112" s="710"/>
    </row>
    <row r="113" spans="1:40" ht="15">
      <c r="A113" s="885"/>
      <c r="B113" s="1538"/>
      <c r="C113" s="710"/>
      <c r="D113" s="764"/>
      <c r="E113" s="885"/>
      <c r="F113" s="1538"/>
      <c r="G113" s="400"/>
      <c r="H113" s="400"/>
      <c r="I113" s="538"/>
      <c r="J113" s="1058"/>
      <c r="K113" s="710"/>
      <c r="L113" s="764"/>
      <c r="M113" s="885"/>
      <c r="N113" s="1058"/>
      <c r="O113" s="710"/>
    </row>
    <row r="114" spans="1:40" ht="15">
      <c r="A114" s="885"/>
      <c r="B114" s="1538"/>
      <c r="C114" s="710"/>
      <c r="D114" s="764"/>
      <c r="E114" s="885"/>
      <c r="F114" s="1538"/>
      <c r="G114" s="400"/>
      <c r="H114" s="400"/>
      <c r="I114" s="538"/>
      <c r="J114" s="1058"/>
      <c r="K114" s="710"/>
      <c r="L114" s="764"/>
      <c r="M114" s="885"/>
      <c r="N114" s="1058"/>
      <c r="O114" s="710"/>
    </row>
    <row r="115" spans="1:40" ht="15">
      <c r="A115" s="885"/>
      <c r="B115" s="1538"/>
      <c r="C115" s="710"/>
      <c r="D115" s="764"/>
      <c r="E115" s="885"/>
      <c r="F115" s="1538"/>
      <c r="G115" s="400"/>
      <c r="H115" s="400"/>
      <c r="I115" s="538"/>
      <c r="J115" s="1058"/>
      <c r="K115" s="710"/>
      <c r="L115" s="764"/>
      <c r="M115" s="885"/>
      <c r="N115" s="1058"/>
      <c r="O115" s="710"/>
      <c r="P115" s="1312"/>
      <c r="Q115" s="1312"/>
      <c r="R115" s="1312"/>
      <c r="S115" s="1312"/>
      <c r="T115" s="1312"/>
      <c r="U115" s="1312"/>
      <c r="V115" s="1312"/>
      <c r="W115" s="1312"/>
      <c r="X115" s="1312"/>
      <c r="Y115" s="1312"/>
      <c r="Z115" s="1312"/>
      <c r="AA115" s="1312"/>
      <c r="AB115" s="1312"/>
      <c r="AC115" s="1312"/>
      <c r="AD115" s="1312"/>
      <c r="AE115" s="1312"/>
      <c r="AF115" s="1312"/>
      <c r="AG115" s="1312"/>
      <c r="AH115" s="1312"/>
      <c r="AI115" s="1312"/>
      <c r="AJ115" s="1312"/>
      <c r="AK115" s="1312"/>
      <c r="AL115" s="1312"/>
      <c r="AM115" s="1312"/>
      <c r="AN115" s="1312"/>
    </row>
    <row r="116" spans="1:40" ht="15">
      <c r="A116" s="885"/>
      <c r="B116" s="1538"/>
      <c r="C116" s="710"/>
      <c r="D116" s="764"/>
      <c r="E116" s="885"/>
      <c r="F116" s="1538"/>
      <c r="G116" s="400"/>
      <c r="H116" s="400"/>
      <c r="I116" s="538"/>
      <c r="J116" s="970"/>
      <c r="K116" s="710"/>
      <c r="L116" s="764"/>
      <c r="M116" s="885"/>
      <c r="N116" s="1058"/>
      <c r="O116" s="710"/>
      <c r="P116" s="1312"/>
      <c r="Q116" s="1312"/>
      <c r="R116" s="1312"/>
      <c r="S116" s="1312"/>
      <c r="T116" s="1312"/>
      <c r="U116" s="1312"/>
      <c r="V116" s="1312"/>
      <c r="W116" s="1312"/>
      <c r="X116" s="1312"/>
      <c r="Y116" s="1312"/>
      <c r="Z116" s="1312"/>
      <c r="AA116" s="1312"/>
      <c r="AB116" s="1312"/>
      <c r="AC116" s="1312"/>
      <c r="AD116" s="1312"/>
      <c r="AE116" s="1312"/>
      <c r="AF116" s="1312"/>
      <c r="AG116" s="1312"/>
      <c r="AH116" s="1312"/>
      <c r="AI116" s="1312"/>
      <c r="AJ116" s="1312"/>
      <c r="AK116" s="1312"/>
      <c r="AL116" s="1312"/>
      <c r="AM116" s="1312"/>
      <c r="AN116" s="1312"/>
    </row>
    <row r="117" spans="1:40" ht="15">
      <c r="A117" s="885"/>
      <c r="B117" s="1538"/>
      <c r="C117" s="710"/>
      <c r="D117" s="764"/>
      <c r="E117" s="885"/>
      <c r="F117" s="1538"/>
      <c r="G117" s="400"/>
      <c r="H117" s="400"/>
      <c r="I117" s="538"/>
      <c r="J117" s="1058"/>
      <c r="K117" s="710"/>
      <c r="L117" s="764"/>
      <c r="M117" s="885"/>
      <c r="N117" s="1058"/>
      <c r="O117" s="710"/>
      <c r="P117" s="1312"/>
      <c r="Q117" s="1312"/>
      <c r="R117" s="1312"/>
      <c r="S117" s="1312"/>
      <c r="T117" s="1312"/>
      <c r="U117" s="1312"/>
      <c r="V117" s="1312"/>
      <c r="W117" s="1312"/>
      <c r="X117" s="1312"/>
      <c r="Y117" s="1312"/>
      <c r="Z117" s="1312"/>
      <c r="AA117" s="1312"/>
      <c r="AB117" s="1312"/>
      <c r="AC117" s="1312"/>
      <c r="AD117" s="1312"/>
      <c r="AE117" s="1312"/>
      <c r="AF117" s="1312"/>
      <c r="AG117" s="1312"/>
      <c r="AH117" s="1312"/>
      <c r="AI117" s="1312"/>
      <c r="AJ117" s="1312"/>
      <c r="AK117" s="1312"/>
      <c r="AL117" s="1312"/>
      <c r="AM117" s="1312"/>
      <c r="AN117" s="1312"/>
    </row>
    <row r="118" spans="1:40" ht="15">
      <c r="A118" s="885"/>
      <c r="B118" s="1538"/>
      <c r="C118" s="710"/>
      <c r="D118" s="764"/>
      <c r="E118" s="885"/>
      <c r="F118" s="1538"/>
      <c r="G118" s="400"/>
      <c r="H118" s="400"/>
      <c r="I118" s="538"/>
      <c r="J118" s="1058"/>
      <c r="K118" s="710"/>
      <c r="L118" s="764"/>
      <c r="M118" s="885"/>
      <c r="N118" s="1058"/>
      <c r="O118" s="710"/>
      <c r="P118" s="1312"/>
      <c r="Q118" s="1312"/>
      <c r="R118" s="1312"/>
      <c r="S118" s="1312"/>
      <c r="T118" s="1312"/>
      <c r="U118" s="1312"/>
      <c r="V118" s="1312"/>
      <c r="W118" s="1312"/>
      <c r="X118" s="1312"/>
      <c r="Y118" s="1312"/>
      <c r="Z118" s="1312"/>
      <c r="AA118" s="1312"/>
      <c r="AB118" s="1312"/>
      <c r="AC118" s="1312"/>
      <c r="AD118" s="1312"/>
      <c r="AE118" s="1312"/>
      <c r="AF118" s="1312"/>
      <c r="AG118" s="1312"/>
      <c r="AH118" s="1312"/>
      <c r="AI118" s="1312"/>
      <c r="AJ118" s="1312"/>
      <c r="AK118" s="1312"/>
      <c r="AL118" s="1312"/>
      <c r="AM118" s="1312"/>
      <c r="AN118" s="1312"/>
    </row>
    <row r="119" spans="1:40" ht="15">
      <c r="A119" s="885"/>
      <c r="B119" s="1538"/>
      <c r="C119" s="710"/>
      <c r="D119" s="764"/>
      <c r="E119" s="885"/>
      <c r="F119" s="1538"/>
      <c r="G119" s="400"/>
      <c r="H119" s="400"/>
      <c r="I119" s="538"/>
      <c r="J119" s="1058"/>
      <c r="K119" s="710"/>
      <c r="L119" s="764"/>
      <c r="M119" s="885"/>
      <c r="N119" s="1058"/>
      <c r="O119" s="710"/>
      <c r="P119" s="1312"/>
      <c r="Q119" s="1312"/>
      <c r="R119" s="1312"/>
      <c r="S119" s="1312"/>
      <c r="T119" s="1312"/>
      <c r="U119" s="1312"/>
      <c r="V119" s="1312"/>
      <c r="W119" s="1312"/>
      <c r="X119" s="1312"/>
      <c r="Y119" s="1312"/>
      <c r="Z119" s="1312"/>
      <c r="AA119" s="1312"/>
      <c r="AB119" s="1312"/>
      <c r="AC119" s="1312"/>
      <c r="AD119" s="1312"/>
      <c r="AE119" s="1312"/>
      <c r="AF119" s="1312"/>
      <c r="AG119" s="1312"/>
      <c r="AH119" s="1312"/>
      <c r="AI119" s="1312"/>
      <c r="AJ119" s="1312"/>
      <c r="AK119" s="1312"/>
      <c r="AL119" s="1312"/>
      <c r="AM119" s="1312"/>
      <c r="AN119" s="1312"/>
    </row>
    <row r="120" spans="1:40" ht="15">
      <c r="A120" s="885"/>
      <c r="B120" s="1538"/>
      <c r="C120" s="710"/>
      <c r="D120" s="764"/>
      <c r="E120" s="885"/>
      <c r="F120" s="1538"/>
      <c r="G120" s="400"/>
      <c r="H120" s="400"/>
      <c r="I120" s="538"/>
      <c r="J120" s="1058"/>
      <c r="K120" s="710"/>
      <c r="L120" s="764"/>
      <c r="M120" s="885"/>
      <c r="N120" s="1058"/>
      <c r="O120" s="710"/>
      <c r="P120" s="1312"/>
      <c r="Q120" s="1312"/>
      <c r="R120" s="1312"/>
      <c r="S120" s="1312"/>
      <c r="T120" s="1312"/>
      <c r="U120" s="1312"/>
      <c r="V120" s="1312"/>
      <c r="W120" s="1312"/>
      <c r="X120" s="1312"/>
      <c r="Y120" s="1312"/>
      <c r="Z120" s="1312"/>
      <c r="AA120" s="1312"/>
      <c r="AB120" s="1312"/>
      <c r="AC120" s="1312"/>
      <c r="AD120" s="1312"/>
      <c r="AE120" s="1312"/>
      <c r="AF120" s="1312"/>
      <c r="AG120" s="1312"/>
      <c r="AH120" s="1312"/>
      <c r="AI120" s="1312"/>
      <c r="AJ120" s="1312"/>
      <c r="AK120" s="1312"/>
      <c r="AL120" s="1312"/>
      <c r="AM120" s="1312"/>
      <c r="AN120" s="1312"/>
    </row>
    <row r="121" spans="1:40" ht="15">
      <c r="A121" s="885"/>
      <c r="B121" s="1538"/>
      <c r="C121" s="710"/>
      <c r="D121" s="764"/>
      <c r="E121" s="885"/>
      <c r="F121" s="1538"/>
      <c r="G121" s="400"/>
      <c r="H121" s="400"/>
      <c r="I121" s="538"/>
      <c r="J121" s="1058"/>
      <c r="K121" s="710"/>
      <c r="L121" s="764"/>
      <c r="M121" s="885"/>
      <c r="N121" s="1058"/>
      <c r="O121" s="710"/>
      <c r="P121" s="1312"/>
      <c r="Q121" s="1312"/>
      <c r="R121" s="1312"/>
      <c r="S121" s="1312"/>
      <c r="T121" s="1312"/>
      <c r="U121" s="1312"/>
      <c r="V121" s="1312"/>
      <c r="W121" s="1312"/>
      <c r="X121" s="1312"/>
      <c r="Y121" s="1312"/>
      <c r="Z121" s="1312"/>
      <c r="AA121" s="1312"/>
      <c r="AB121" s="1312"/>
      <c r="AC121" s="1312"/>
      <c r="AD121" s="1312"/>
      <c r="AE121" s="1312"/>
      <c r="AF121" s="1312"/>
      <c r="AG121" s="1312"/>
      <c r="AH121" s="1312"/>
      <c r="AI121" s="1312"/>
      <c r="AJ121" s="1312"/>
      <c r="AK121" s="1312"/>
      <c r="AL121" s="1312"/>
      <c r="AM121" s="1312"/>
      <c r="AN121" s="1312"/>
    </row>
    <row r="122" spans="1:40" ht="15">
      <c r="A122" s="885"/>
      <c r="B122" s="1538"/>
      <c r="C122" s="710"/>
      <c r="D122" s="764"/>
      <c r="E122" s="885"/>
      <c r="F122" s="1058"/>
      <c r="G122" s="400"/>
      <c r="H122" s="400"/>
      <c r="I122" s="538"/>
      <c r="J122" s="1058"/>
      <c r="K122" s="710"/>
      <c r="L122" s="764"/>
      <c r="M122" s="885"/>
      <c r="N122" s="1058"/>
      <c r="O122" s="710"/>
      <c r="P122" s="1312"/>
      <c r="Q122" s="1312"/>
      <c r="R122" s="1312"/>
      <c r="S122" s="1312"/>
      <c r="T122" s="1312"/>
      <c r="U122" s="1312"/>
      <c r="V122" s="1312"/>
      <c r="W122" s="1312"/>
      <c r="X122" s="1312"/>
      <c r="Y122" s="1312"/>
      <c r="Z122" s="1312"/>
      <c r="AA122" s="1312"/>
      <c r="AB122" s="1312"/>
      <c r="AC122" s="1312"/>
      <c r="AD122" s="1312"/>
      <c r="AE122" s="1312"/>
      <c r="AF122" s="1312"/>
      <c r="AG122" s="1312"/>
      <c r="AH122" s="1312"/>
      <c r="AI122" s="1312"/>
      <c r="AJ122" s="1312"/>
      <c r="AK122" s="1312"/>
      <c r="AL122" s="1312"/>
      <c r="AM122" s="1312"/>
      <c r="AN122" s="1312"/>
    </row>
    <row r="123" spans="1:40" ht="15">
      <c r="A123" s="885"/>
      <c r="B123" s="1538"/>
      <c r="C123" s="710"/>
      <c r="D123" s="764"/>
      <c r="E123" s="885"/>
      <c r="F123" s="1538"/>
      <c r="G123" s="400"/>
      <c r="H123" s="400"/>
      <c r="I123" s="538"/>
      <c r="J123" s="1058"/>
      <c r="K123" s="710"/>
      <c r="L123" s="764"/>
      <c r="M123" s="885"/>
      <c r="N123" s="1058"/>
      <c r="O123" s="710"/>
      <c r="P123" s="1312"/>
      <c r="Q123" s="1312"/>
      <c r="R123" s="1312"/>
      <c r="S123" s="1312"/>
      <c r="T123" s="1312"/>
      <c r="U123" s="1312"/>
      <c r="V123" s="1312"/>
      <c r="W123" s="1312"/>
      <c r="X123" s="1312"/>
      <c r="Y123" s="1312"/>
      <c r="Z123" s="1312"/>
      <c r="AA123" s="1312"/>
      <c r="AB123" s="1312"/>
      <c r="AC123" s="1312"/>
      <c r="AD123" s="1312"/>
      <c r="AE123" s="1312"/>
      <c r="AF123" s="1312"/>
      <c r="AG123" s="1312"/>
      <c r="AH123" s="1312"/>
      <c r="AI123" s="1312"/>
      <c r="AJ123" s="1312"/>
      <c r="AK123" s="1312"/>
      <c r="AL123" s="1312"/>
      <c r="AM123" s="1312"/>
      <c r="AN123" s="1312"/>
    </row>
    <row r="124" spans="1:40" ht="15">
      <c r="A124" s="885"/>
      <c r="B124" s="1538"/>
      <c r="C124" s="710"/>
      <c r="D124" s="764"/>
      <c r="E124" s="885"/>
      <c r="F124" s="1538"/>
      <c r="G124" s="400"/>
      <c r="H124" s="400"/>
      <c r="I124" s="538"/>
      <c r="J124" s="1058"/>
      <c r="K124" s="710"/>
      <c r="L124" s="764"/>
      <c r="M124" s="885"/>
      <c r="N124" s="1058"/>
      <c r="O124" s="710"/>
      <c r="P124" s="1312"/>
      <c r="Q124" s="1312"/>
      <c r="R124" s="1312"/>
      <c r="S124" s="1312"/>
      <c r="T124" s="1312"/>
      <c r="U124" s="1312"/>
      <c r="V124" s="1312"/>
      <c r="W124" s="1312"/>
      <c r="X124" s="1312"/>
      <c r="Y124" s="1312"/>
      <c r="Z124" s="1312"/>
      <c r="AA124" s="1312"/>
      <c r="AB124" s="1312"/>
      <c r="AC124" s="1312"/>
      <c r="AD124" s="1312"/>
      <c r="AE124" s="1312"/>
      <c r="AF124" s="1312"/>
      <c r="AG124" s="1312"/>
      <c r="AH124" s="1312"/>
      <c r="AI124" s="1312"/>
      <c r="AJ124" s="1312"/>
      <c r="AK124" s="1312"/>
      <c r="AL124" s="1312"/>
      <c r="AM124" s="1312"/>
      <c r="AN124" s="1312"/>
    </row>
    <row r="125" spans="1:40" ht="15">
      <c r="A125" s="885"/>
      <c r="B125" s="1538"/>
      <c r="C125" s="710"/>
      <c r="D125" s="764"/>
      <c r="E125" s="885"/>
      <c r="F125" s="1538"/>
      <c r="G125" s="400"/>
      <c r="H125" s="400"/>
      <c r="I125" s="538"/>
      <c r="J125" s="1058"/>
      <c r="K125" s="710"/>
      <c r="L125" s="764"/>
      <c r="M125" s="885"/>
      <c r="N125" s="1058"/>
      <c r="O125" s="710"/>
      <c r="P125" s="1312"/>
      <c r="Q125" s="1312"/>
      <c r="R125" s="1312"/>
      <c r="S125" s="1312"/>
      <c r="T125" s="1312"/>
      <c r="U125" s="1312"/>
      <c r="V125" s="1312"/>
      <c r="W125" s="1312"/>
      <c r="X125" s="1312"/>
      <c r="Y125" s="1312"/>
      <c r="Z125" s="1312"/>
      <c r="AA125" s="1312"/>
      <c r="AB125" s="1312"/>
      <c r="AC125" s="1312"/>
      <c r="AD125" s="1312"/>
      <c r="AE125" s="1312"/>
      <c r="AF125" s="1312"/>
      <c r="AG125" s="1312"/>
      <c r="AH125" s="1312"/>
      <c r="AI125" s="1312"/>
      <c r="AJ125" s="1312"/>
      <c r="AK125" s="1312"/>
      <c r="AL125" s="1312"/>
      <c r="AM125" s="1312"/>
      <c r="AN125" s="1312"/>
    </row>
    <row r="126" spans="1:40" ht="15">
      <c r="A126" s="885"/>
      <c r="B126" s="1538"/>
      <c r="C126" s="710"/>
      <c r="D126" s="764"/>
      <c r="E126" s="885"/>
      <c r="F126" s="1538"/>
      <c r="G126" s="400"/>
      <c r="H126" s="400"/>
      <c r="I126" s="538"/>
      <c r="J126" s="1058"/>
      <c r="K126" s="710"/>
      <c r="L126" s="764"/>
      <c r="M126" s="885"/>
      <c r="N126" s="1058"/>
      <c r="O126" s="710"/>
      <c r="P126" s="1312"/>
      <c r="Q126" s="1312"/>
      <c r="R126" s="1312"/>
      <c r="S126" s="1312"/>
      <c r="T126" s="1312"/>
      <c r="U126" s="1312"/>
      <c r="V126" s="1312"/>
      <c r="W126" s="1312"/>
      <c r="X126" s="1312"/>
      <c r="Y126" s="1312"/>
      <c r="Z126" s="1312"/>
      <c r="AA126" s="1312"/>
      <c r="AB126" s="1312"/>
      <c r="AC126" s="1312"/>
      <c r="AD126" s="1312"/>
      <c r="AE126" s="1312"/>
      <c r="AF126" s="1312"/>
      <c r="AG126" s="1312"/>
      <c r="AH126" s="1312"/>
      <c r="AI126" s="1312"/>
      <c r="AJ126" s="1312"/>
      <c r="AK126" s="1312"/>
      <c r="AL126" s="1312"/>
      <c r="AM126" s="1312"/>
      <c r="AN126" s="1312"/>
    </row>
    <row r="127" spans="1:40" ht="15">
      <c r="A127" s="885"/>
      <c r="B127" s="1538"/>
      <c r="C127" s="710"/>
      <c r="D127" s="764"/>
      <c r="E127" s="885"/>
      <c r="F127" s="1058"/>
      <c r="G127" s="400"/>
      <c r="H127" s="400"/>
      <c r="I127" s="538"/>
      <c r="J127" s="1058"/>
      <c r="K127" s="710"/>
      <c r="L127" s="764"/>
      <c r="M127" s="885"/>
      <c r="N127" s="1058"/>
      <c r="O127" s="710"/>
      <c r="P127" s="1312"/>
      <c r="Q127" s="1312"/>
      <c r="R127" s="1312"/>
      <c r="S127" s="1312"/>
      <c r="T127" s="1312"/>
      <c r="U127" s="1312"/>
      <c r="V127" s="1312"/>
      <c r="W127" s="1312"/>
      <c r="X127" s="1312"/>
      <c r="Y127" s="1312"/>
      <c r="Z127" s="1312"/>
      <c r="AA127" s="1312"/>
      <c r="AB127" s="1312"/>
      <c r="AC127" s="1312"/>
      <c r="AD127" s="1312"/>
      <c r="AE127" s="1312"/>
      <c r="AF127" s="1312"/>
      <c r="AG127" s="1312"/>
      <c r="AH127" s="1312"/>
      <c r="AI127" s="1312"/>
      <c r="AJ127" s="1312"/>
      <c r="AK127" s="1312"/>
      <c r="AL127" s="1312"/>
      <c r="AM127" s="1312"/>
      <c r="AN127" s="1312"/>
    </row>
    <row r="128" spans="1:40" ht="15">
      <c r="A128" s="885"/>
      <c r="B128" s="1538"/>
      <c r="C128" s="710"/>
      <c r="D128" s="764"/>
      <c r="E128" s="885"/>
      <c r="F128" s="1538"/>
      <c r="G128" s="400"/>
      <c r="H128" s="400"/>
      <c r="I128" s="538"/>
      <c r="J128" s="1058"/>
      <c r="K128" s="710"/>
      <c r="L128" s="764"/>
      <c r="M128" s="885"/>
      <c r="N128" s="1058"/>
      <c r="O128" s="710"/>
      <c r="P128" s="1312"/>
      <c r="Q128" s="1312"/>
      <c r="R128" s="1312"/>
      <c r="S128" s="1312"/>
      <c r="T128" s="1312"/>
      <c r="U128" s="1312"/>
      <c r="V128" s="1312"/>
      <c r="W128" s="1312"/>
      <c r="X128" s="1312"/>
      <c r="Y128" s="1312"/>
      <c r="Z128" s="1312"/>
      <c r="AA128" s="1312"/>
      <c r="AB128" s="1312"/>
      <c r="AC128" s="1312"/>
      <c r="AD128" s="1312"/>
      <c r="AE128" s="1312"/>
      <c r="AF128" s="1312"/>
      <c r="AG128" s="1312"/>
      <c r="AH128" s="1312"/>
      <c r="AI128" s="1312"/>
      <c r="AJ128" s="1312"/>
      <c r="AK128" s="1312"/>
      <c r="AL128" s="1312"/>
      <c r="AM128" s="1312"/>
      <c r="AN128" s="1312"/>
    </row>
    <row r="129" spans="1:40" ht="15">
      <c r="A129" s="885"/>
      <c r="B129" s="1538"/>
      <c r="C129" s="710"/>
      <c r="D129" s="764"/>
      <c r="E129" s="885"/>
      <c r="F129" s="1538"/>
      <c r="G129" s="400"/>
      <c r="H129" s="400"/>
      <c r="I129" s="538"/>
      <c r="J129" s="1058"/>
      <c r="K129" s="710"/>
      <c r="L129" s="764"/>
      <c r="M129" s="1491"/>
      <c r="N129" s="970"/>
      <c r="O129" s="710"/>
      <c r="P129" s="1312"/>
      <c r="Q129" s="1312"/>
      <c r="R129" s="1312"/>
      <c r="S129" s="1312"/>
      <c r="T129" s="1312"/>
      <c r="U129" s="1312"/>
      <c r="V129" s="1312"/>
      <c r="W129" s="1312"/>
      <c r="X129" s="1312"/>
      <c r="Y129" s="1312"/>
      <c r="Z129" s="1312"/>
      <c r="AA129" s="1312"/>
      <c r="AB129" s="1312"/>
      <c r="AC129" s="1312"/>
      <c r="AD129" s="1312"/>
      <c r="AE129" s="1312"/>
      <c r="AF129" s="1312"/>
      <c r="AG129" s="1312"/>
      <c r="AH129" s="1312"/>
      <c r="AI129" s="1312"/>
      <c r="AJ129" s="1312"/>
      <c r="AK129" s="1312"/>
      <c r="AL129" s="1312"/>
      <c r="AM129" s="1312"/>
      <c r="AN129" s="1312"/>
    </row>
    <row r="130" spans="1:40" ht="15">
      <c r="A130" s="885"/>
      <c r="B130" s="1538"/>
      <c r="C130" s="710"/>
      <c r="D130" s="764"/>
      <c r="E130" s="885"/>
      <c r="F130" s="1538"/>
      <c r="G130" s="400"/>
      <c r="H130" s="400"/>
      <c r="I130" s="538"/>
      <c r="J130" s="1058"/>
      <c r="K130" s="710"/>
      <c r="L130" s="764"/>
      <c r="M130" s="885"/>
      <c r="N130" s="1058"/>
      <c r="O130" s="710"/>
      <c r="P130" s="1312"/>
      <c r="Q130" s="1312"/>
      <c r="R130" s="1312"/>
      <c r="S130" s="1312"/>
      <c r="T130" s="1120"/>
      <c r="U130" s="1120"/>
      <c r="V130" s="1312"/>
      <c r="W130" s="1120"/>
      <c r="X130" s="1120"/>
      <c r="Y130" s="1387"/>
      <c r="Z130" s="1312"/>
      <c r="AA130" s="1312"/>
      <c r="AB130" s="1120"/>
      <c r="AC130" s="1312"/>
      <c r="AD130" s="1312"/>
      <c r="AE130" s="1312"/>
      <c r="AF130" s="1312"/>
      <c r="AG130" s="1312"/>
      <c r="AH130" s="1312"/>
      <c r="AI130" s="1312"/>
      <c r="AJ130" s="1312"/>
      <c r="AK130" s="1312"/>
      <c r="AL130" s="1312"/>
      <c r="AM130" s="1312"/>
      <c r="AN130" s="1312"/>
    </row>
    <row r="131" spans="1:40" ht="15">
      <c r="A131" s="885"/>
      <c r="B131" s="1538"/>
      <c r="C131" s="710"/>
      <c r="D131" s="764"/>
      <c r="E131" s="885"/>
      <c r="F131" s="1538"/>
      <c r="G131" s="400"/>
      <c r="H131" s="400"/>
      <c r="I131" s="538"/>
      <c r="J131" s="1058"/>
      <c r="K131" s="710"/>
      <c r="L131" s="764"/>
      <c r="M131" s="885"/>
      <c r="N131" s="1058"/>
      <c r="O131" s="710"/>
      <c r="P131" s="1312"/>
      <c r="Q131" s="1312"/>
      <c r="R131" s="1312"/>
      <c r="S131" s="1118"/>
      <c r="T131" s="1118"/>
      <c r="U131" s="1118"/>
      <c r="V131" s="1118"/>
      <c r="W131" s="1118"/>
      <c r="X131" s="1118"/>
      <c r="Y131" s="1312"/>
      <c r="Z131" s="1312"/>
      <c r="AA131" s="1118"/>
      <c r="AB131" s="1118"/>
      <c r="AC131" s="1118"/>
      <c r="AD131" s="1118"/>
      <c r="AE131" s="1120"/>
      <c r="AF131" s="1388"/>
      <c r="AG131" s="1312"/>
      <c r="AH131" s="1312"/>
      <c r="AI131" s="1312"/>
      <c r="AJ131" s="1312"/>
      <c r="AK131" s="1312"/>
      <c r="AL131" s="1312"/>
      <c r="AM131" s="1312"/>
      <c r="AN131" s="1312"/>
    </row>
    <row r="132" spans="1:40">
      <c r="A132" s="885"/>
      <c r="B132" s="1538"/>
      <c r="C132" s="710"/>
      <c r="D132" s="764"/>
      <c r="E132" s="885"/>
      <c r="F132" s="1538"/>
      <c r="G132" s="710"/>
      <c r="H132" s="764"/>
      <c r="I132" s="885"/>
      <c r="J132" s="1058"/>
      <c r="K132" s="710"/>
      <c r="L132" s="764"/>
      <c r="M132" s="885"/>
      <c r="N132" s="1058"/>
      <c r="O132" s="710"/>
      <c r="P132" s="1312"/>
      <c r="Q132" s="1312"/>
      <c r="R132" s="1312"/>
      <c r="S132" s="1118"/>
      <c r="T132" s="1118"/>
      <c r="U132" s="1118"/>
      <c r="V132" s="1118"/>
      <c r="W132" s="1118"/>
      <c r="X132" s="1118"/>
      <c r="Y132" s="1312"/>
      <c r="Z132" s="1312"/>
      <c r="AA132" s="1118"/>
      <c r="AB132" s="1118"/>
      <c r="AC132" s="1118"/>
      <c r="AD132" s="1118"/>
      <c r="AE132" s="1312"/>
      <c r="AF132" s="1312"/>
      <c r="AG132" s="1312"/>
      <c r="AH132" s="1312"/>
      <c r="AI132" s="1312"/>
      <c r="AJ132" s="1312"/>
      <c r="AK132" s="1312"/>
      <c r="AL132" s="1312"/>
      <c r="AM132" s="1312"/>
      <c r="AN132" s="1312"/>
    </row>
    <row r="133" spans="1:40">
      <c r="A133" s="766"/>
      <c r="B133" s="766"/>
      <c r="C133" s="1310"/>
      <c r="D133" s="1312"/>
      <c r="E133" s="1312"/>
      <c r="F133" s="1312"/>
      <c r="G133" s="1312"/>
      <c r="H133" s="1312"/>
      <c r="I133" s="1312"/>
      <c r="J133" s="1312"/>
      <c r="K133" s="1312"/>
      <c r="L133" s="1312"/>
      <c r="M133" s="1312"/>
      <c r="N133" s="1312"/>
      <c r="O133" s="1312"/>
      <c r="P133" s="1312"/>
      <c r="Q133" s="1312"/>
      <c r="R133" s="1312"/>
      <c r="S133" s="1118"/>
      <c r="T133" s="1118"/>
      <c r="U133" s="1118"/>
      <c r="V133" s="1118"/>
      <c r="W133" s="1118"/>
      <c r="X133" s="1118"/>
      <c r="Y133" s="1312"/>
      <c r="Z133" s="1312"/>
      <c r="AA133" s="1118"/>
      <c r="AB133" s="1118"/>
      <c r="AC133" s="1118"/>
      <c r="AD133" s="1118"/>
      <c r="AE133" s="1312"/>
      <c r="AF133" s="1312"/>
      <c r="AG133" s="1312"/>
      <c r="AH133" s="1312"/>
      <c r="AI133" s="1312"/>
      <c r="AJ133" s="1312"/>
      <c r="AK133" s="1312"/>
      <c r="AL133" s="1312"/>
      <c r="AM133" s="1312"/>
      <c r="AN133" s="1312"/>
    </row>
    <row r="134" spans="1:40">
      <c r="H134" s="1312"/>
      <c r="I134" s="1312"/>
      <c r="J134" s="1312"/>
      <c r="K134" s="1387"/>
      <c r="L134" s="1312"/>
      <c r="M134" s="1312"/>
      <c r="N134" s="1312"/>
      <c r="O134" s="1387"/>
      <c r="P134" s="1312"/>
      <c r="Q134" s="1312"/>
      <c r="R134" s="1312"/>
      <c r="S134" s="1118"/>
      <c r="T134" s="1118"/>
      <c r="U134" s="1118"/>
      <c r="V134" s="1118"/>
      <c r="W134" s="1118"/>
      <c r="X134" s="1118"/>
      <c r="Y134" s="1312"/>
      <c r="Z134" s="1312"/>
      <c r="AA134" s="1118"/>
      <c r="AB134" s="1118"/>
      <c r="AC134" s="1118"/>
      <c r="AD134" s="1118"/>
      <c r="AE134" s="1312"/>
      <c r="AF134" s="1312"/>
      <c r="AG134" s="1312"/>
      <c r="AH134" s="1312"/>
      <c r="AI134" s="1312"/>
      <c r="AJ134" s="1312"/>
      <c r="AK134" s="1312"/>
      <c r="AL134" s="1312"/>
      <c r="AM134" s="1312"/>
      <c r="AN134" s="1312"/>
    </row>
    <row r="135" spans="1:40">
      <c r="H135" s="1312"/>
      <c r="I135" s="1312"/>
      <c r="J135" s="1312"/>
      <c r="K135" s="1387"/>
      <c r="L135" s="1312"/>
      <c r="M135" s="1312"/>
      <c r="N135" s="1312"/>
      <c r="O135" s="1387"/>
      <c r="P135" s="1312"/>
      <c r="Q135" s="1312"/>
      <c r="R135" s="1312"/>
      <c r="S135" s="1118"/>
      <c r="T135" s="1118"/>
      <c r="U135" s="1118"/>
      <c r="V135" s="1118"/>
      <c r="W135" s="1118"/>
      <c r="X135" s="1118"/>
      <c r="Y135" s="1312"/>
      <c r="Z135" s="1312"/>
      <c r="AA135" s="1118"/>
      <c r="AB135" s="1118"/>
      <c r="AC135" s="1118"/>
      <c r="AD135" s="1118"/>
      <c r="AE135" s="1312"/>
      <c r="AF135" s="1312"/>
      <c r="AG135" s="1312"/>
      <c r="AH135" s="1312"/>
      <c r="AI135" s="1312"/>
      <c r="AJ135" s="1312"/>
      <c r="AK135" s="1312"/>
      <c r="AL135" s="1312"/>
      <c r="AM135" s="1312"/>
      <c r="AN135" s="1312"/>
    </row>
    <row r="136" spans="1:40">
      <c r="H136" s="1312"/>
      <c r="I136" s="1312"/>
      <c r="J136" s="1312"/>
      <c r="K136" s="1387"/>
      <c r="L136" s="1312"/>
      <c r="M136" s="1312"/>
      <c r="N136" s="1312"/>
      <c r="O136" s="1387"/>
      <c r="P136" s="1312"/>
      <c r="Q136" s="1312"/>
      <c r="R136" s="1312"/>
      <c r="S136" s="1118"/>
      <c r="T136" s="1118"/>
      <c r="U136" s="1118"/>
      <c r="V136" s="1118"/>
      <c r="W136" s="1118"/>
      <c r="X136" s="1118"/>
      <c r="Y136" s="1312"/>
      <c r="Z136" s="1312"/>
      <c r="AA136" s="1118"/>
      <c r="AB136" s="1118"/>
      <c r="AC136" s="1118"/>
      <c r="AD136" s="1118"/>
      <c r="AE136" s="1312"/>
      <c r="AF136" s="1312"/>
      <c r="AG136" s="1312"/>
      <c r="AH136" s="1312"/>
      <c r="AI136" s="1312"/>
      <c r="AJ136" s="1312"/>
      <c r="AK136" s="1312"/>
      <c r="AL136" s="1312"/>
      <c r="AM136" s="1312"/>
      <c r="AN136" s="1312"/>
    </row>
    <row r="137" spans="1:40">
      <c r="H137" s="1312"/>
      <c r="I137" s="1312"/>
      <c r="J137" s="1312"/>
      <c r="K137" s="1387"/>
      <c r="L137" s="1312"/>
      <c r="M137" s="1312"/>
      <c r="N137" s="1312"/>
      <c r="O137" s="1387"/>
      <c r="P137" s="1312"/>
      <c r="Q137" s="1312"/>
      <c r="R137" s="1312"/>
      <c r="S137" s="1118"/>
      <c r="T137" s="1118"/>
      <c r="U137" s="1118"/>
      <c r="V137" s="1118"/>
      <c r="W137" s="1118"/>
      <c r="X137" s="1118"/>
      <c r="Y137" s="1312"/>
      <c r="Z137" s="1312"/>
      <c r="AA137" s="1118"/>
      <c r="AB137" s="1118"/>
      <c r="AC137" s="1118"/>
      <c r="AD137" s="1118"/>
      <c r="AE137" s="1312"/>
      <c r="AF137" s="1312"/>
      <c r="AG137" s="1312"/>
      <c r="AH137" s="1312"/>
      <c r="AI137" s="1312"/>
      <c r="AJ137" s="1312"/>
      <c r="AK137" s="1312"/>
      <c r="AL137" s="1312"/>
      <c r="AM137" s="1312"/>
      <c r="AN137" s="1312"/>
    </row>
    <row r="138" spans="1:40">
      <c r="H138" s="1312"/>
      <c r="I138" s="1312"/>
      <c r="J138" s="1312"/>
      <c r="K138" s="1387"/>
      <c r="L138" s="1312"/>
      <c r="M138" s="1312"/>
      <c r="N138" s="1312"/>
      <c r="O138" s="1387"/>
      <c r="P138" s="1312"/>
      <c r="Q138" s="1312"/>
      <c r="R138" s="1312"/>
      <c r="S138" s="1118"/>
      <c r="T138" s="1118"/>
      <c r="U138" s="1118"/>
      <c r="V138" s="1118"/>
      <c r="W138" s="1118"/>
      <c r="X138" s="1118"/>
      <c r="Y138" s="1312"/>
      <c r="Z138" s="1312"/>
      <c r="AA138" s="1118"/>
      <c r="AB138" s="1118"/>
      <c r="AC138" s="1118"/>
      <c r="AD138" s="1118"/>
      <c r="AE138" s="1312"/>
      <c r="AF138" s="1312"/>
      <c r="AG138" s="1312"/>
      <c r="AH138" s="1312"/>
      <c r="AI138" s="1312"/>
      <c r="AJ138" s="1312"/>
      <c r="AK138" s="1312"/>
      <c r="AL138" s="1312"/>
      <c r="AM138" s="1312"/>
      <c r="AN138" s="1312"/>
    </row>
    <row r="139" spans="1:40">
      <c r="H139" s="1312"/>
      <c r="I139" s="1312"/>
      <c r="J139" s="1312"/>
      <c r="K139" s="1387"/>
      <c r="L139" s="1312"/>
      <c r="M139" s="1312"/>
      <c r="N139" s="1312"/>
      <c r="O139" s="1387"/>
      <c r="P139" s="1312"/>
      <c r="Q139" s="1312"/>
      <c r="R139" s="1312"/>
      <c r="S139" s="1118"/>
      <c r="T139" s="1118"/>
      <c r="U139" s="1118"/>
      <c r="V139" s="1118"/>
      <c r="W139" s="1118"/>
      <c r="X139" s="1118"/>
      <c r="Y139" s="1312"/>
      <c r="Z139" s="1312"/>
      <c r="AA139" s="1118"/>
      <c r="AB139" s="1118"/>
      <c r="AC139" s="1118"/>
      <c r="AD139" s="1118"/>
      <c r="AE139" s="1312"/>
      <c r="AF139" s="1312"/>
      <c r="AG139" s="1312"/>
      <c r="AH139" s="1312"/>
      <c r="AI139" s="1312"/>
      <c r="AJ139" s="1312"/>
      <c r="AK139" s="1312"/>
      <c r="AL139" s="1312"/>
      <c r="AM139" s="1312"/>
      <c r="AN139" s="1312"/>
    </row>
    <row r="140" spans="1:40">
      <c r="H140" s="1312"/>
      <c r="I140" s="1312"/>
      <c r="J140" s="1312"/>
      <c r="K140" s="1387"/>
      <c r="L140" s="1312"/>
      <c r="M140" s="1312"/>
      <c r="N140" s="1312"/>
      <c r="O140" s="1387"/>
      <c r="P140" s="1312"/>
      <c r="Q140" s="1312"/>
      <c r="R140" s="1312"/>
      <c r="S140" s="1118"/>
      <c r="T140" s="1118"/>
      <c r="U140" s="1118"/>
      <c r="V140" s="1118"/>
      <c r="W140" s="1118"/>
      <c r="X140" s="1118"/>
      <c r="Y140" s="1312"/>
      <c r="Z140" s="1312"/>
      <c r="AA140" s="1118"/>
      <c r="AB140" s="1118"/>
      <c r="AC140" s="1118"/>
      <c r="AD140" s="1118"/>
      <c r="AE140" s="1312"/>
      <c r="AF140" s="1312"/>
      <c r="AG140" s="1312"/>
      <c r="AH140" s="1312"/>
      <c r="AI140" s="1312"/>
      <c r="AJ140" s="1312"/>
      <c r="AK140" s="1312"/>
      <c r="AL140" s="1312"/>
      <c r="AM140" s="1312"/>
      <c r="AN140" s="1312"/>
    </row>
    <row r="141" spans="1:40">
      <c r="H141" s="1312"/>
      <c r="I141" s="1312"/>
      <c r="J141" s="1312"/>
      <c r="K141" s="1387"/>
      <c r="L141" s="1312"/>
      <c r="M141" s="1312"/>
      <c r="N141" s="1312"/>
      <c r="O141" s="1387"/>
      <c r="P141" s="1312"/>
      <c r="Q141" s="1312"/>
      <c r="R141" s="1312"/>
      <c r="S141" s="1118"/>
      <c r="T141" s="1118"/>
      <c r="U141" s="1118"/>
      <c r="V141" s="1118"/>
      <c r="W141" s="1118"/>
      <c r="X141" s="1118"/>
      <c r="Y141" s="1312"/>
      <c r="Z141" s="1312"/>
      <c r="AA141" s="1118"/>
      <c r="AB141" s="1118"/>
      <c r="AC141" s="1118"/>
      <c r="AD141" s="1118"/>
      <c r="AE141" s="1312"/>
      <c r="AF141" s="1312"/>
      <c r="AG141" s="1312"/>
      <c r="AH141" s="1312"/>
      <c r="AI141" s="1312"/>
      <c r="AJ141" s="1312"/>
      <c r="AK141" s="1312"/>
      <c r="AL141" s="1312"/>
      <c r="AM141" s="1312"/>
      <c r="AN141" s="1312"/>
    </row>
    <row r="142" spans="1:40">
      <c r="H142" s="1312"/>
      <c r="I142" s="1312"/>
      <c r="J142" s="1312"/>
      <c r="K142" s="1387"/>
      <c r="L142" s="1312"/>
      <c r="M142" s="1312"/>
      <c r="N142" s="1312"/>
      <c r="O142" s="1387"/>
      <c r="P142" s="1312"/>
      <c r="Q142" s="1312"/>
      <c r="R142" s="1312"/>
      <c r="S142" s="1118"/>
      <c r="T142" s="1118"/>
      <c r="U142" s="1118"/>
      <c r="V142" s="1118"/>
      <c r="W142" s="1118"/>
      <c r="X142" s="1118"/>
      <c r="Y142" s="1312"/>
      <c r="Z142" s="1312"/>
      <c r="AA142" s="1118"/>
      <c r="AB142" s="1118"/>
      <c r="AC142" s="1118"/>
      <c r="AD142" s="1118"/>
      <c r="AE142" s="1312"/>
      <c r="AF142" s="1312"/>
      <c r="AG142" s="1312"/>
      <c r="AH142" s="1312"/>
      <c r="AI142" s="1312"/>
      <c r="AJ142" s="1312"/>
      <c r="AK142" s="1312"/>
      <c r="AL142" s="1312"/>
      <c r="AM142" s="1312"/>
      <c r="AN142" s="1312"/>
    </row>
    <row r="143" spans="1:40">
      <c r="H143" s="1312"/>
      <c r="I143" s="1312"/>
      <c r="J143" s="1312"/>
      <c r="K143" s="1387"/>
      <c r="L143" s="1312"/>
      <c r="M143" s="1312"/>
      <c r="N143" s="1312"/>
      <c r="O143" s="1387"/>
      <c r="P143" s="1312"/>
      <c r="Q143" s="1312"/>
      <c r="R143" s="1312"/>
      <c r="S143" s="1118"/>
      <c r="T143" s="1118"/>
      <c r="U143" s="1118"/>
      <c r="V143" s="1118"/>
      <c r="W143" s="1118"/>
      <c r="X143" s="1118"/>
      <c r="Y143" s="1312"/>
      <c r="Z143" s="1312"/>
      <c r="AA143" s="1118"/>
      <c r="AB143" s="1118"/>
      <c r="AC143" s="1118"/>
      <c r="AD143" s="1118"/>
      <c r="AE143" s="1312"/>
      <c r="AF143" s="1312"/>
      <c r="AG143" s="1312"/>
      <c r="AH143" s="1312"/>
      <c r="AI143" s="1312"/>
      <c r="AJ143" s="1312"/>
      <c r="AK143" s="1312"/>
      <c r="AL143" s="1312"/>
      <c r="AM143" s="1312"/>
      <c r="AN143" s="1312"/>
    </row>
    <row r="144" spans="1:40">
      <c r="H144" s="1312"/>
      <c r="I144" s="1312"/>
      <c r="J144" s="1312"/>
      <c r="K144" s="1387"/>
      <c r="L144" s="1312"/>
      <c r="M144" s="1312"/>
      <c r="N144" s="1312"/>
      <c r="O144" s="1387"/>
      <c r="P144" s="1312"/>
      <c r="Q144" s="1312"/>
      <c r="R144" s="1312"/>
      <c r="S144" s="1118"/>
      <c r="T144" s="1118"/>
      <c r="U144" s="1118"/>
      <c r="V144" s="1118"/>
      <c r="W144" s="1118"/>
      <c r="X144" s="1118"/>
      <c r="Y144" s="1312"/>
      <c r="Z144" s="1312"/>
      <c r="AA144" s="1118"/>
      <c r="AB144" s="1118"/>
      <c r="AC144" s="1118"/>
      <c r="AD144" s="1118"/>
      <c r="AE144" s="1312"/>
      <c r="AF144" s="1312"/>
      <c r="AG144" s="1312"/>
      <c r="AH144" s="1312"/>
      <c r="AI144" s="1312"/>
      <c r="AJ144" s="1312"/>
      <c r="AK144" s="1312"/>
      <c r="AL144" s="1312"/>
      <c r="AM144" s="1312"/>
      <c r="AN144" s="1312"/>
    </row>
    <row r="145" spans="8:40">
      <c r="H145" s="1312"/>
      <c r="I145" s="1312"/>
      <c r="J145" s="1312"/>
      <c r="K145" s="1387"/>
      <c r="L145" s="1312"/>
      <c r="M145" s="1312"/>
      <c r="N145" s="1312"/>
      <c r="O145" s="1387"/>
      <c r="P145" s="1312"/>
      <c r="Q145" s="1312"/>
      <c r="R145" s="1312"/>
      <c r="S145" s="1118"/>
      <c r="T145" s="1118"/>
      <c r="U145" s="1118"/>
      <c r="V145" s="1118"/>
      <c r="W145" s="1118"/>
      <c r="X145" s="1118"/>
      <c r="Y145" s="1312"/>
      <c r="Z145" s="1312"/>
      <c r="AA145" s="1118"/>
      <c r="AB145" s="1118"/>
      <c r="AC145" s="1118"/>
      <c r="AD145" s="1118"/>
      <c r="AE145" s="1312"/>
      <c r="AF145" s="1312"/>
      <c r="AG145" s="1312"/>
      <c r="AH145" s="1312"/>
      <c r="AI145" s="1312"/>
      <c r="AJ145" s="1312"/>
      <c r="AK145" s="1312"/>
      <c r="AL145" s="1312"/>
      <c r="AM145" s="1312"/>
      <c r="AN145" s="1312"/>
    </row>
    <row r="146" spans="8:40">
      <c r="H146" s="1312"/>
      <c r="I146" s="1312"/>
      <c r="J146" s="1312"/>
      <c r="K146" s="1387"/>
      <c r="L146" s="1312"/>
      <c r="M146" s="1312"/>
      <c r="N146" s="1312"/>
      <c r="O146" s="1387"/>
      <c r="P146" s="1312"/>
      <c r="Q146" s="1312"/>
      <c r="R146" s="1312"/>
      <c r="S146" s="1118"/>
      <c r="T146" s="1118"/>
      <c r="U146" s="1118"/>
      <c r="V146" s="1118"/>
      <c r="W146" s="1118"/>
      <c r="X146" s="1118"/>
      <c r="Y146" s="1312"/>
      <c r="Z146" s="1312"/>
      <c r="AA146" s="1118"/>
      <c r="AB146" s="1118"/>
      <c r="AC146" s="1118"/>
      <c r="AD146" s="1118"/>
      <c r="AE146" s="1312"/>
      <c r="AF146" s="1312"/>
      <c r="AG146" s="1312"/>
      <c r="AH146" s="1312"/>
      <c r="AI146" s="1312"/>
      <c r="AJ146" s="1312"/>
      <c r="AK146" s="1312"/>
      <c r="AL146" s="1312"/>
      <c r="AM146" s="1312"/>
      <c r="AN146" s="1312"/>
    </row>
    <row r="147" spans="8:40">
      <c r="H147" s="1312"/>
      <c r="I147" s="1312"/>
      <c r="J147" s="1312"/>
      <c r="K147" s="1387"/>
      <c r="L147" s="1312"/>
      <c r="M147" s="1312"/>
      <c r="N147" s="1312"/>
      <c r="O147" s="1387"/>
      <c r="P147" s="1312"/>
      <c r="Q147" s="1312"/>
      <c r="R147" s="1312"/>
      <c r="S147" s="1118"/>
      <c r="T147" s="1118"/>
      <c r="U147" s="1118"/>
      <c r="V147" s="1118"/>
      <c r="W147" s="1118"/>
      <c r="X147" s="1118"/>
      <c r="Y147" s="1312"/>
      <c r="Z147" s="1312"/>
      <c r="AA147" s="1118"/>
      <c r="AB147" s="1118"/>
      <c r="AC147" s="1118"/>
      <c r="AD147" s="1118"/>
      <c r="AE147" s="1312"/>
      <c r="AF147" s="1312"/>
      <c r="AG147" s="1312"/>
      <c r="AH147" s="1312"/>
      <c r="AI147" s="1312"/>
      <c r="AJ147" s="1312"/>
      <c r="AK147" s="1312"/>
      <c r="AL147" s="1312"/>
      <c r="AM147" s="1312"/>
      <c r="AN147" s="1312"/>
    </row>
    <row r="148" spans="8:40">
      <c r="H148" s="1312"/>
      <c r="I148" s="1312"/>
      <c r="J148" s="1312"/>
      <c r="K148" s="1387"/>
      <c r="L148" s="1312"/>
      <c r="M148" s="1312"/>
      <c r="N148" s="1312"/>
      <c r="O148" s="1387"/>
      <c r="P148" s="1312"/>
      <c r="Q148" s="1312"/>
      <c r="R148" s="1312"/>
      <c r="S148" s="1118"/>
      <c r="T148" s="1118"/>
      <c r="U148" s="1118"/>
      <c r="V148" s="1118"/>
      <c r="W148" s="1118"/>
      <c r="X148" s="1118"/>
      <c r="Y148" s="1312"/>
      <c r="Z148" s="1312"/>
      <c r="AA148" s="1118"/>
      <c r="AB148" s="1118"/>
      <c r="AC148" s="1118"/>
      <c r="AD148" s="1118"/>
      <c r="AE148" s="1312"/>
      <c r="AF148" s="1312"/>
      <c r="AG148" s="1312"/>
      <c r="AH148" s="1312"/>
      <c r="AI148" s="1312"/>
      <c r="AJ148" s="1312"/>
      <c r="AK148" s="1312"/>
      <c r="AL148" s="1312"/>
      <c r="AM148" s="1312"/>
      <c r="AN148" s="1312"/>
    </row>
    <row r="149" spans="8:40">
      <c r="H149" s="1312"/>
      <c r="I149" s="1312"/>
      <c r="J149" s="1312"/>
      <c r="K149" s="1387"/>
      <c r="L149" s="1312"/>
      <c r="M149" s="1312"/>
      <c r="N149" s="1312"/>
      <c r="O149" s="1387"/>
      <c r="P149" s="1312"/>
      <c r="Q149" s="1312"/>
      <c r="R149" s="1312"/>
      <c r="S149" s="1118"/>
      <c r="T149" s="1118"/>
      <c r="U149" s="1118"/>
      <c r="V149" s="1118"/>
      <c r="W149" s="1118"/>
      <c r="X149" s="1118"/>
      <c r="Y149" s="1312"/>
      <c r="Z149" s="1312"/>
      <c r="AA149" s="1118"/>
      <c r="AB149" s="1118"/>
      <c r="AC149" s="1118"/>
      <c r="AD149" s="1118"/>
      <c r="AE149" s="1312"/>
      <c r="AF149" s="1312"/>
      <c r="AG149" s="1312"/>
      <c r="AH149" s="1312"/>
      <c r="AI149" s="1312"/>
      <c r="AJ149" s="1312"/>
      <c r="AK149" s="1312"/>
      <c r="AL149" s="1312"/>
      <c r="AM149" s="1312"/>
      <c r="AN149" s="1312"/>
    </row>
    <row r="150" spans="8:40">
      <c r="H150" s="1312"/>
      <c r="I150" s="1312"/>
      <c r="J150" s="1312"/>
      <c r="K150" s="1387"/>
      <c r="L150" s="1312"/>
      <c r="M150" s="1312"/>
      <c r="N150" s="1312"/>
      <c r="O150" s="1387"/>
      <c r="P150" s="1312"/>
      <c r="Q150" s="1312"/>
      <c r="R150" s="1312"/>
      <c r="S150" s="1118"/>
      <c r="T150" s="1118"/>
      <c r="U150" s="1118"/>
      <c r="V150" s="1118"/>
      <c r="W150" s="1118"/>
      <c r="X150" s="1118"/>
      <c r="Y150" s="1312"/>
      <c r="Z150" s="1312"/>
      <c r="AA150" s="1118"/>
      <c r="AB150" s="1118"/>
      <c r="AC150" s="1118"/>
      <c r="AD150" s="1118"/>
      <c r="AE150" s="1312"/>
      <c r="AF150" s="1312"/>
      <c r="AG150" s="1312"/>
      <c r="AH150" s="1312"/>
      <c r="AI150" s="1312"/>
      <c r="AJ150" s="1312"/>
      <c r="AK150" s="1312"/>
      <c r="AL150" s="1312"/>
      <c r="AM150" s="1312"/>
      <c r="AN150" s="1312"/>
    </row>
    <row r="151" spans="8:40">
      <c r="H151" s="1312"/>
      <c r="I151" s="1312"/>
      <c r="J151" s="1312"/>
      <c r="K151" s="1387"/>
      <c r="L151" s="1312"/>
      <c r="M151" s="1312"/>
      <c r="N151" s="1312"/>
      <c r="O151" s="1387"/>
      <c r="P151" s="1312"/>
      <c r="Q151" s="1312"/>
      <c r="R151" s="1312"/>
      <c r="S151" s="1118"/>
      <c r="T151" s="1118"/>
      <c r="U151" s="1118"/>
      <c r="V151" s="1118"/>
      <c r="W151" s="1118"/>
      <c r="X151" s="1118"/>
      <c r="Y151" s="1312"/>
      <c r="Z151" s="1312"/>
      <c r="AA151" s="1118"/>
      <c r="AB151" s="1118"/>
      <c r="AC151" s="1118"/>
      <c r="AD151" s="1118"/>
      <c r="AE151" s="1312"/>
      <c r="AF151" s="1312"/>
      <c r="AG151" s="1312"/>
      <c r="AH151" s="1312"/>
      <c r="AI151" s="1312"/>
      <c r="AJ151" s="1312"/>
      <c r="AK151" s="1312"/>
      <c r="AL151" s="1312"/>
      <c r="AM151" s="1312"/>
      <c r="AN151" s="1312"/>
    </row>
    <row r="152" spans="8:40">
      <c r="H152" s="1312"/>
      <c r="I152" s="1312"/>
      <c r="J152" s="1312"/>
      <c r="K152" s="1387"/>
      <c r="L152" s="1312"/>
      <c r="M152" s="1312"/>
      <c r="N152" s="1312"/>
      <c r="O152" s="1387"/>
      <c r="P152" s="1312"/>
      <c r="Q152" s="1312"/>
      <c r="R152" s="1312"/>
      <c r="S152" s="1118"/>
      <c r="T152" s="1118"/>
      <c r="U152" s="1118"/>
      <c r="V152" s="1118"/>
      <c r="W152" s="1118"/>
      <c r="X152" s="1118"/>
      <c r="Y152" s="1312"/>
      <c r="Z152" s="1312"/>
      <c r="AA152" s="1118"/>
      <c r="AB152" s="1118"/>
      <c r="AC152" s="1118"/>
      <c r="AD152" s="1118"/>
      <c r="AE152" s="1312"/>
      <c r="AF152" s="1312"/>
      <c r="AG152" s="1312"/>
      <c r="AH152" s="1312"/>
      <c r="AI152" s="1312"/>
      <c r="AJ152" s="1312"/>
      <c r="AK152" s="1312"/>
      <c r="AL152" s="1312"/>
      <c r="AM152" s="1312"/>
      <c r="AN152" s="1312"/>
    </row>
    <row r="153" spans="8:40">
      <c r="H153" s="1312"/>
      <c r="I153" s="1312"/>
      <c r="J153" s="1312"/>
      <c r="K153" s="1387"/>
      <c r="L153" s="1312"/>
      <c r="M153" s="1312"/>
      <c r="N153" s="1312"/>
      <c r="O153" s="1387"/>
      <c r="P153" s="1312"/>
      <c r="Q153" s="1312"/>
      <c r="R153" s="1312"/>
      <c r="S153" s="1118"/>
      <c r="T153" s="1118"/>
      <c r="U153" s="1118"/>
      <c r="V153" s="1118"/>
      <c r="W153" s="1118"/>
      <c r="X153" s="1118"/>
      <c r="Y153" s="1312"/>
      <c r="Z153" s="1312"/>
      <c r="AA153" s="1118"/>
      <c r="AB153" s="1118"/>
      <c r="AC153" s="1118"/>
      <c r="AD153" s="1118"/>
      <c r="AE153" s="1312"/>
      <c r="AF153" s="1312"/>
      <c r="AG153" s="1312"/>
      <c r="AH153" s="1312"/>
      <c r="AI153" s="1312"/>
      <c r="AJ153" s="1312"/>
      <c r="AK153" s="1312"/>
      <c r="AL153" s="1312"/>
      <c r="AM153" s="1312"/>
      <c r="AN153" s="1312"/>
    </row>
    <row r="154" spans="8:40">
      <c r="H154" s="1312"/>
      <c r="I154" s="1312"/>
      <c r="J154" s="1312"/>
      <c r="K154" s="1387"/>
      <c r="L154" s="1312"/>
      <c r="M154" s="1312"/>
      <c r="N154" s="1312"/>
      <c r="O154" s="1387"/>
      <c r="P154" s="1312"/>
      <c r="Q154" s="1312"/>
      <c r="R154" s="1312"/>
      <c r="S154" s="1118"/>
      <c r="T154" s="1118"/>
      <c r="U154" s="1118"/>
      <c r="V154" s="1118"/>
      <c r="W154" s="1118"/>
      <c r="X154" s="1118"/>
      <c r="Y154" s="1312"/>
      <c r="Z154" s="1312"/>
      <c r="AA154" s="1118"/>
      <c r="AB154" s="1118"/>
      <c r="AC154" s="1118"/>
      <c r="AD154" s="1118"/>
      <c r="AE154" s="1312"/>
      <c r="AF154" s="1312"/>
      <c r="AG154" s="1312"/>
      <c r="AH154" s="1312"/>
      <c r="AI154" s="1312"/>
      <c r="AJ154" s="1312"/>
      <c r="AK154" s="1312"/>
      <c r="AL154" s="1312"/>
      <c r="AM154" s="1312"/>
      <c r="AN154" s="1312"/>
    </row>
    <row r="155" spans="8:40">
      <c r="H155" s="1312"/>
      <c r="I155" s="1312"/>
      <c r="J155" s="1312"/>
      <c r="K155" s="1387"/>
      <c r="L155" s="1312"/>
      <c r="M155" s="1312"/>
      <c r="N155" s="1312"/>
      <c r="O155" s="1387"/>
      <c r="P155" s="1312"/>
      <c r="Q155" s="1312"/>
      <c r="R155" s="1312"/>
      <c r="S155" s="1118"/>
      <c r="T155" s="1118"/>
      <c r="U155" s="1118"/>
      <c r="V155" s="1118"/>
      <c r="W155" s="1118"/>
      <c r="X155" s="1118"/>
      <c r="Y155" s="1312"/>
      <c r="Z155" s="1312"/>
      <c r="AA155" s="1118"/>
      <c r="AB155" s="1118"/>
      <c r="AC155" s="1118"/>
      <c r="AD155" s="1118"/>
      <c r="AE155" s="1312"/>
      <c r="AF155" s="1312"/>
      <c r="AG155" s="1312"/>
      <c r="AH155" s="1312"/>
      <c r="AI155" s="1312"/>
      <c r="AJ155" s="1312"/>
      <c r="AK155" s="1312"/>
      <c r="AL155" s="1312"/>
      <c r="AM155" s="1312"/>
      <c r="AN155" s="1312"/>
    </row>
    <row r="156" spans="8:40">
      <c r="H156" s="1312"/>
      <c r="I156" s="1312"/>
      <c r="J156" s="1312"/>
      <c r="K156" s="1387"/>
      <c r="L156" s="1312"/>
      <c r="M156" s="1312"/>
      <c r="N156" s="1312"/>
      <c r="O156" s="1387"/>
      <c r="P156" s="1312"/>
      <c r="Q156" s="1312"/>
      <c r="R156" s="1312"/>
      <c r="S156" s="1118"/>
      <c r="T156" s="1118"/>
      <c r="U156" s="1118"/>
      <c r="V156" s="1118"/>
      <c r="W156" s="1118"/>
      <c r="X156" s="1118"/>
      <c r="Y156" s="1312"/>
      <c r="Z156" s="1312"/>
      <c r="AA156" s="1118"/>
      <c r="AB156" s="1118"/>
      <c r="AC156" s="1118"/>
      <c r="AD156" s="1118"/>
      <c r="AE156" s="1312"/>
      <c r="AF156" s="1312"/>
      <c r="AG156" s="1312"/>
      <c r="AH156" s="1312"/>
      <c r="AI156" s="1312"/>
      <c r="AJ156" s="1312"/>
      <c r="AK156" s="1312"/>
      <c r="AL156" s="1312"/>
      <c r="AM156" s="1312"/>
      <c r="AN156" s="1312"/>
    </row>
    <row r="157" spans="8:40">
      <c r="H157" s="1312"/>
      <c r="I157" s="1312"/>
      <c r="J157" s="1312"/>
      <c r="K157" s="1387"/>
      <c r="L157" s="1312"/>
      <c r="M157" s="1312"/>
      <c r="N157" s="1312"/>
      <c r="O157" s="1387"/>
      <c r="P157" s="1312"/>
      <c r="Q157" s="1312"/>
      <c r="R157" s="1312"/>
      <c r="S157" s="1118"/>
      <c r="T157" s="1118"/>
      <c r="U157" s="1118"/>
      <c r="V157" s="1118"/>
      <c r="W157" s="1118"/>
      <c r="X157" s="1118"/>
      <c r="Y157" s="1312"/>
      <c r="Z157" s="1312"/>
      <c r="AA157" s="1118"/>
      <c r="AB157" s="1118"/>
      <c r="AC157" s="1118"/>
      <c r="AD157" s="1118"/>
      <c r="AE157" s="1312"/>
      <c r="AF157" s="1312"/>
      <c r="AG157" s="1312"/>
      <c r="AH157" s="1312"/>
      <c r="AI157" s="1312"/>
      <c r="AJ157" s="1312"/>
      <c r="AK157" s="1312"/>
      <c r="AL157" s="1312"/>
      <c r="AM157" s="1312"/>
      <c r="AN157" s="1312"/>
    </row>
    <row r="158" spans="8:40">
      <c r="H158" s="1312"/>
      <c r="I158" s="1312"/>
      <c r="J158" s="1312"/>
      <c r="K158" s="1387"/>
      <c r="L158" s="1312"/>
      <c r="M158" s="1312"/>
      <c r="N158" s="1312"/>
      <c r="O158" s="1387"/>
      <c r="P158" s="1312"/>
      <c r="Q158" s="1312"/>
      <c r="R158" s="1312"/>
      <c r="S158" s="1118"/>
      <c r="T158" s="1118"/>
      <c r="U158" s="1118"/>
      <c r="V158" s="1118"/>
      <c r="W158" s="1118"/>
      <c r="X158" s="1118"/>
      <c r="Y158" s="1312"/>
      <c r="Z158" s="1312"/>
      <c r="AA158" s="1118"/>
      <c r="AB158" s="1118"/>
      <c r="AC158" s="1118"/>
      <c r="AD158" s="1118"/>
      <c r="AE158" s="1312"/>
      <c r="AF158" s="1312"/>
      <c r="AG158" s="1312"/>
      <c r="AH158" s="1312"/>
      <c r="AI158" s="1312"/>
      <c r="AJ158" s="1312"/>
      <c r="AK158" s="1312"/>
      <c r="AL158" s="1312"/>
      <c r="AM158" s="1312"/>
      <c r="AN158" s="1312"/>
    </row>
    <row r="159" spans="8:40">
      <c r="H159" s="1312"/>
      <c r="I159" s="1312"/>
      <c r="J159" s="1312"/>
      <c r="K159" s="1387"/>
      <c r="L159" s="1312"/>
      <c r="M159" s="1312"/>
      <c r="N159" s="1312"/>
      <c r="O159" s="1387"/>
      <c r="P159" s="1312"/>
      <c r="Q159" s="1312"/>
      <c r="R159" s="1312"/>
      <c r="S159" s="1118"/>
      <c r="T159" s="1118"/>
      <c r="U159" s="1118"/>
      <c r="V159" s="1118"/>
      <c r="W159" s="1118"/>
      <c r="X159" s="1118"/>
      <c r="Y159" s="1312"/>
      <c r="Z159" s="1312"/>
      <c r="AA159" s="1118"/>
      <c r="AB159" s="1118"/>
      <c r="AC159" s="1118"/>
      <c r="AD159" s="1118"/>
      <c r="AE159" s="1312"/>
      <c r="AF159" s="1312"/>
      <c r="AG159" s="1312"/>
      <c r="AH159" s="1312"/>
      <c r="AI159" s="1312"/>
      <c r="AJ159" s="1312"/>
      <c r="AK159" s="1312"/>
      <c r="AL159" s="1312"/>
      <c r="AM159" s="1312"/>
      <c r="AN159" s="1312"/>
    </row>
    <row r="160" spans="8:40">
      <c r="H160" s="1312"/>
      <c r="I160" s="1312"/>
      <c r="J160" s="1312"/>
      <c r="K160" s="1387"/>
      <c r="L160" s="1312"/>
      <c r="M160" s="1312"/>
      <c r="N160" s="1312"/>
      <c r="O160" s="1387"/>
      <c r="P160" s="1312"/>
      <c r="Q160" s="1312"/>
      <c r="R160" s="1312"/>
      <c r="S160" s="1118"/>
      <c r="T160" s="1118"/>
      <c r="U160" s="1118"/>
      <c r="V160" s="1118"/>
      <c r="W160" s="1118"/>
      <c r="X160" s="1118"/>
      <c r="Y160" s="1312"/>
      <c r="Z160" s="1312"/>
      <c r="AA160" s="1118"/>
      <c r="AB160" s="1118"/>
      <c r="AC160" s="1118"/>
      <c r="AD160" s="1118"/>
      <c r="AE160" s="1312"/>
      <c r="AF160" s="1312"/>
      <c r="AG160" s="1312"/>
      <c r="AH160" s="1312"/>
      <c r="AI160" s="1312"/>
      <c r="AJ160" s="1312"/>
      <c r="AK160" s="1312"/>
      <c r="AL160" s="1312"/>
      <c r="AM160" s="1312"/>
      <c r="AN160" s="1312"/>
    </row>
    <row r="161" spans="8:40">
      <c r="H161" s="1312"/>
      <c r="I161" s="1312"/>
      <c r="J161" s="1312"/>
      <c r="K161" s="1387"/>
      <c r="L161" s="1312"/>
      <c r="M161" s="1312"/>
      <c r="N161" s="1312"/>
      <c r="O161" s="1387"/>
      <c r="P161" s="1312"/>
      <c r="Q161" s="1312"/>
      <c r="R161" s="1312"/>
      <c r="S161" s="1118"/>
      <c r="T161" s="1118"/>
      <c r="U161" s="1118"/>
      <c r="V161" s="1118"/>
      <c r="W161" s="1118"/>
      <c r="X161" s="1118"/>
      <c r="Y161" s="1312"/>
      <c r="Z161" s="1312"/>
      <c r="AA161" s="1118"/>
      <c r="AB161" s="1118"/>
      <c r="AC161" s="1118"/>
      <c r="AD161" s="1118"/>
      <c r="AE161" s="1312"/>
      <c r="AF161" s="1312"/>
      <c r="AG161" s="1312"/>
      <c r="AH161" s="1312"/>
      <c r="AI161" s="1312"/>
      <c r="AJ161" s="1312"/>
      <c r="AK161" s="1312"/>
      <c r="AL161" s="1312"/>
      <c r="AM161" s="1312"/>
      <c r="AN161" s="1312"/>
    </row>
    <row r="162" spans="8:40">
      <c r="H162" s="1312"/>
      <c r="I162" s="1312"/>
      <c r="J162" s="1312"/>
      <c r="K162" s="1387"/>
      <c r="L162" s="1312"/>
      <c r="M162" s="1312"/>
      <c r="N162" s="1312"/>
      <c r="O162" s="1387"/>
      <c r="P162" s="1312"/>
      <c r="Q162" s="1312"/>
      <c r="R162" s="1312"/>
      <c r="S162" s="1118"/>
      <c r="T162" s="1118"/>
      <c r="U162" s="1118"/>
      <c r="V162" s="1118"/>
      <c r="W162" s="1118"/>
      <c r="X162" s="1118"/>
      <c r="Y162" s="1312"/>
      <c r="Z162" s="1312"/>
      <c r="AA162" s="1118"/>
      <c r="AB162" s="1118"/>
      <c r="AC162" s="1118"/>
      <c r="AD162" s="1118"/>
      <c r="AE162" s="1312"/>
      <c r="AF162" s="1312"/>
      <c r="AG162" s="1312"/>
      <c r="AH162" s="1312"/>
      <c r="AI162" s="1312"/>
      <c r="AJ162" s="1312"/>
      <c r="AK162" s="1312"/>
      <c r="AL162" s="1312"/>
      <c r="AM162" s="1312"/>
      <c r="AN162" s="1312"/>
    </row>
    <row r="163" spans="8:40">
      <c r="H163" s="1312"/>
      <c r="I163" s="1312"/>
      <c r="J163" s="1312"/>
      <c r="K163" s="1387"/>
      <c r="L163" s="1312"/>
      <c r="M163" s="1312"/>
      <c r="N163" s="1312"/>
      <c r="O163" s="1387"/>
      <c r="P163" s="1312"/>
      <c r="Q163" s="1312"/>
      <c r="R163" s="1312"/>
      <c r="S163" s="1118"/>
      <c r="T163" s="1118"/>
      <c r="U163" s="1118"/>
      <c r="V163" s="1118"/>
      <c r="W163" s="1118"/>
      <c r="X163" s="1118"/>
      <c r="Y163" s="1312"/>
      <c r="Z163" s="1312"/>
      <c r="AA163" s="1118"/>
      <c r="AB163" s="1118"/>
      <c r="AC163" s="1118"/>
      <c r="AD163" s="1118"/>
      <c r="AE163" s="1312"/>
      <c r="AF163" s="1312"/>
      <c r="AG163" s="1312"/>
      <c r="AH163" s="1312"/>
      <c r="AI163" s="1312"/>
      <c r="AJ163" s="1312"/>
      <c r="AK163" s="1312"/>
      <c r="AL163" s="1312"/>
      <c r="AM163" s="1312"/>
      <c r="AN163" s="1312"/>
    </row>
    <row r="164" spans="8:40">
      <c r="H164" s="1312"/>
      <c r="I164" s="1312"/>
      <c r="J164" s="1312"/>
      <c r="K164" s="1387"/>
      <c r="L164" s="1312"/>
      <c r="M164" s="1312"/>
      <c r="N164" s="1312"/>
      <c r="O164" s="1387"/>
      <c r="P164" s="1312"/>
      <c r="Q164" s="1312"/>
      <c r="R164" s="1312"/>
      <c r="S164" s="1118"/>
      <c r="T164" s="1118"/>
      <c r="U164" s="1118"/>
      <c r="V164" s="1118"/>
      <c r="W164" s="1118"/>
      <c r="X164" s="1118"/>
      <c r="Y164" s="1312"/>
      <c r="Z164" s="1312"/>
      <c r="AA164" s="1118"/>
      <c r="AB164" s="1118"/>
      <c r="AC164" s="1118"/>
      <c r="AD164" s="1118"/>
      <c r="AE164" s="1312"/>
      <c r="AF164" s="1312"/>
      <c r="AG164" s="1312"/>
      <c r="AH164" s="1312"/>
      <c r="AI164" s="1312"/>
      <c r="AJ164" s="1312"/>
      <c r="AK164" s="1312"/>
      <c r="AL164" s="1312"/>
      <c r="AM164" s="1312"/>
      <c r="AN164" s="1312"/>
    </row>
    <row r="165" spans="8:40">
      <c r="H165" s="1312"/>
      <c r="I165" s="1312"/>
      <c r="J165" s="1312"/>
      <c r="K165" s="1387"/>
      <c r="L165" s="1312"/>
      <c r="M165" s="1312"/>
      <c r="N165" s="1312"/>
      <c r="O165" s="1387"/>
      <c r="P165" s="1312"/>
      <c r="Q165" s="1312"/>
      <c r="R165" s="1312"/>
      <c r="S165" s="1118"/>
      <c r="T165" s="1118"/>
      <c r="U165" s="1118"/>
      <c r="V165" s="1118"/>
      <c r="W165" s="1118"/>
      <c r="X165" s="1118"/>
      <c r="Y165" s="1312"/>
      <c r="Z165" s="1312"/>
      <c r="AA165" s="1118"/>
      <c r="AB165" s="1118"/>
      <c r="AC165" s="1118"/>
      <c r="AD165" s="1118"/>
      <c r="AE165" s="1312"/>
      <c r="AF165" s="1312"/>
      <c r="AG165" s="1312"/>
      <c r="AH165" s="1312"/>
      <c r="AI165" s="1312"/>
      <c r="AJ165" s="1312"/>
      <c r="AK165" s="1312"/>
      <c r="AL165" s="1312"/>
      <c r="AM165" s="1312"/>
      <c r="AN165" s="1312"/>
    </row>
    <row r="166" spans="8:40">
      <c r="H166" s="1312"/>
      <c r="I166" s="1312"/>
      <c r="J166" s="1312"/>
      <c r="K166" s="1387"/>
      <c r="L166" s="1312"/>
      <c r="M166" s="1312"/>
      <c r="N166" s="1312"/>
      <c r="O166" s="1387"/>
      <c r="P166" s="1312"/>
      <c r="Q166" s="1312"/>
      <c r="R166" s="1312"/>
      <c r="S166" s="1118"/>
      <c r="T166" s="1118"/>
      <c r="U166" s="1118"/>
      <c r="V166" s="1118"/>
      <c r="W166" s="1118"/>
      <c r="X166" s="1118"/>
      <c r="Y166" s="1312"/>
      <c r="Z166" s="1312"/>
      <c r="AA166" s="1118"/>
      <c r="AB166" s="1118"/>
      <c r="AC166" s="1118"/>
      <c r="AD166" s="1118"/>
      <c r="AE166" s="1312"/>
      <c r="AF166" s="1312"/>
      <c r="AG166" s="1312"/>
      <c r="AH166" s="1312"/>
      <c r="AI166" s="1312"/>
      <c r="AJ166" s="1312"/>
      <c r="AK166" s="1312"/>
      <c r="AL166" s="1312"/>
      <c r="AM166" s="1312"/>
      <c r="AN166" s="1312"/>
    </row>
    <row r="167" spans="8:40">
      <c r="H167" s="1312"/>
      <c r="I167" s="1312"/>
      <c r="J167" s="1312"/>
      <c r="K167" s="1387"/>
      <c r="L167" s="1312"/>
      <c r="M167" s="1312"/>
      <c r="N167" s="1312"/>
      <c r="O167" s="1387"/>
      <c r="P167" s="1312"/>
      <c r="Q167" s="1312"/>
      <c r="R167" s="1312"/>
      <c r="S167" s="1118"/>
      <c r="T167" s="1118"/>
      <c r="U167" s="1118"/>
      <c r="V167" s="1118"/>
      <c r="W167" s="1118"/>
      <c r="X167" s="1118"/>
      <c r="Y167" s="1312"/>
      <c r="Z167" s="1312"/>
      <c r="AA167" s="1118"/>
      <c r="AB167" s="1118"/>
      <c r="AC167" s="1118"/>
      <c r="AD167" s="1118"/>
      <c r="AE167" s="1312"/>
      <c r="AF167" s="1312"/>
      <c r="AG167" s="1312"/>
      <c r="AH167" s="1312"/>
      <c r="AI167" s="1312"/>
      <c r="AJ167" s="1312"/>
      <c r="AK167" s="1312"/>
      <c r="AL167" s="1312"/>
      <c r="AM167" s="1312"/>
      <c r="AN167" s="1312"/>
    </row>
    <row r="168" spans="8:40">
      <c r="H168" s="1312"/>
      <c r="I168" s="1312"/>
      <c r="J168" s="1312"/>
      <c r="K168" s="1387"/>
      <c r="L168" s="1312"/>
      <c r="M168" s="1312"/>
      <c r="N168" s="1312"/>
      <c r="O168" s="1387"/>
      <c r="P168" s="1312"/>
      <c r="Q168" s="1312"/>
      <c r="R168" s="1312"/>
      <c r="S168" s="1118"/>
      <c r="T168" s="1118"/>
      <c r="U168" s="1118"/>
      <c r="V168" s="1119"/>
      <c r="W168" s="1118"/>
      <c r="X168" s="1118"/>
      <c r="Y168" s="1312"/>
      <c r="Z168" s="1312"/>
      <c r="AA168" s="1118"/>
      <c r="AB168" s="1118"/>
      <c r="AC168" s="1118"/>
      <c r="AD168" s="1118"/>
      <c r="AE168" s="1312"/>
      <c r="AF168" s="1312"/>
      <c r="AG168" s="1312"/>
      <c r="AH168" s="1312"/>
      <c r="AI168" s="1312"/>
      <c r="AJ168" s="1312"/>
      <c r="AK168" s="1312"/>
      <c r="AL168" s="1312"/>
      <c r="AM168" s="1312"/>
      <c r="AN168" s="1312"/>
    </row>
    <row r="169" spans="8:40">
      <c r="H169" s="1312"/>
      <c r="I169" s="1312"/>
      <c r="J169" s="1312"/>
      <c r="K169" s="1387"/>
      <c r="L169" s="1312"/>
      <c r="M169" s="1312"/>
      <c r="N169" s="1312"/>
      <c r="O169" s="1387"/>
      <c r="P169" s="1312"/>
      <c r="Q169" s="1312"/>
      <c r="R169" s="1312"/>
      <c r="S169" s="1118"/>
      <c r="T169" s="1118"/>
      <c r="U169" s="1118"/>
      <c r="V169" s="1118"/>
      <c r="W169" s="1118"/>
      <c r="X169" s="1118"/>
      <c r="Y169" s="1312"/>
      <c r="Z169" s="1312"/>
      <c r="AA169" s="1118"/>
      <c r="AB169" s="1118"/>
      <c r="AC169" s="1118"/>
      <c r="AD169" s="1118"/>
      <c r="AE169" s="1312"/>
      <c r="AF169" s="1312"/>
      <c r="AG169" s="1312"/>
      <c r="AH169" s="1312"/>
      <c r="AI169" s="1312"/>
      <c r="AJ169" s="1312"/>
      <c r="AK169" s="1312"/>
      <c r="AL169" s="1312"/>
      <c r="AM169" s="1312"/>
      <c r="AN169" s="1312"/>
    </row>
    <row r="170" spans="8:40">
      <c r="H170" s="1312"/>
      <c r="I170" s="1312"/>
      <c r="J170" s="1312"/>
      <c r="K170" s="1387"/>
      <c r="L170" s="1312"/>
      <c r="M170" s="1312"/>
      <c r="N170" s="1312"/>
      <c r="O170" s="1387"/>
      <c r="P170" s="1312"/>
      <c r="Q170" s="1312"/>
      <c r="R170" s="1312"/>
      <c r="S170" s="1118"/>
      <c r="T170" s="1118"/>
      <c r="U170" s="1118"/>
      <c r="V170" s="1118"/>
      <c r="W170" s="1118"/>
      <c r="X170" s="1118"/>
      <c r="Y170" s="1312"/>
      <c r="Z170" s="1312"/>
      <c r="AA170" s="1118"/>
      <c r="AB170" s="1118"/>
      <c r="AC170" s="1118"/>
      <c r="AD170" s="1118"/>
      <c r="AE170" s="1312"/>
      <c r="AF170" s="1312"/>
      <c r="AG170" s="1312"/>
      <c r="AH170" s="1312"/>
      <c r="AI170" s="1312"/>
      <c r="AJ170" s="1312"/>
      <c r="AK170" s="1312"/>
      <c r="AL170" s="1312"/>
      <c r="AM170" s="1312"/>
      <c r="AN170" s="1312"/>
    </row>
    <row r="171" spans="8:40">
      <c r="H171" s="1312"/>
      <c r="I171" s="1312"/>
      <c r="J171" s="1312"/>
      <c r="K171" s="1387"/>
      <c r="L171" s="1312"/>
      <c r="M171" s="1312"/>
      <c r="N171" s="1312"/>
      <c r="O171" s="1387"/>
      <c r="P171" s="1312"/>
      <c r="Q171" s="1312"/>
      <c r="R171" s="1312"/>
      <c r="S171" s="1118"/>
      <c r="T171" s="1118"/>
      <c r="U171" s="1118"/>
      <c r="V171" s="1118"/>
      <c r="W171" s="1118"/>
      <c r="X171" s="1118"/>
      <c r="Y171" s="1312"/>
      <c r="Z171" s="1312"/>
      <c r="AA171" s="1118"/>
      <c r="AB171" s="1118"/>
      <c r="AC171" s="1118"/>
      <c r="AD171" s="1118"/>
      <c r="AE171" s="1312"/>
      <c r="AF171" s="1312"/>
      <c r="AG171" s="1312"/>
      <c r="AH171" s="1312"/>
      <c r="AI171" s="1312"/>
      <c r="AJ171" s="1312"/>
      <c r="AK171" s="1312"/>
      <c r="AL171" s="1312"/>
      <c r="AM171" s="1312"/>
      <c r="AN171" s="1312"/>
    </row>
    <row r="172" spans="8:40">
      <c r="H172" s="1312"/>
      <c r="I172" s="1312"/>
      <c r="J172" s="1312"/>
      <c r="K172" s="1387"/>
      <c r="L172" s="1312"/>
      <c r="M172" s="1312"/>
      <c r="N172" s="1312"/>
      <c r="O172" s="1387"/>
      <c r="P172" s="1312"/>
      <c r="Q172" s="1312"/>
      <c r="R172" s="1312"/>
      <c r="S172" s="1118"/>
      <c r="T172" s="1118"/>
      <c r="U172" s="1118"/>
      <c r="V172" s="1118"/>
      <c r="W172" s="1118"/>
      <c r="X172" s="1118"/>
      <c r="Y172" s="1312"/>
      <c r="Z172" s="1312"/>
      <c r="AA172" s="1118"/>
      <c r="AB172" s="1118"/>
      <c r="AC172" s="1118"/>
      <c r="AD172" s="1118"/>
      <c r="AE172" s="1312"/>
      <c r="AF172" s="1312"/>
      <c r="AG172" s="1312"/>
      <c r="AH172" s="1312"/>
      <c r="AI172" s="1312"/>
      <c r="AJ172" s="1312"/>
      <c r="AK172" s="1312"/>
      <c r="AL172" s="1312"/>
      <c r="AM172" s="1312"/>
      <c r="AN172" s="1312"/>
    </row>
    <row r="173" spans="8:40">
      <c r="H173" s="1312"/>
      <c r="I173" s="1312"/>
      <c r="J173" s="1312"/>
      <c r="K173" s="1387"/>
      <c r="L173" s="1312"/>
      <c r="M173" s="1312"/>
      <c r="N173" s="1312"/>
      <c r="O173" s="1387"/>
      <c r="P173" s="1312"/>
      <c r="Q173" s="1312"/>
      <c r="R173" s="1312"/>
      <c r="S173" s="1118"/>
      <c r="T173" s="1118"/>
      <c r="U173" s="1118"/>
      <c r="V173" s="1118"/>
      <c r="W173" s="1118"/>
      <c r="X173" s="1118"/>
      <c r="Y173" s="1312"/>
      <c r="Z173" s="1312"/>
      <c r="AA173" s="1118"/>
      <c r="AB173" s="1118"/>
      <c r="AC173" s="1118"/>
      <c r="AD173" s="1118"/>
      <c r="AE173" s="1312"/>
      <c r="AF173" s="1312"/>
      <c r="AG173" s="1312"/>
      <c r="AH173" s="1312"/>
      <c r="AI173" s="1312"/>
      <c r="AJ173" s="1312"/>
      <c r="AK173" s="1312"/>
      <c r="AL173" s="1312"/>
      <c r="AM173" s="1312"/>
      <c r="AN173" s="1312"/>
    </row>
    <row r="174" spans="8:40">
      <c r="H174" s="1312"/>
      <c r="I174" s="1312"/>
      <c r="J174" s="1312"/>
      <c r="K174" s="1387"/>
      <c r="L174" s="1312"/>
      <c r="M174" s="1312"/>
      <c r="N174" s="1312"/>
      <c r="O174" s="1387"/>
      <c r="P174" s="1312"/>
      <c r="Q174" s="1312"/>
      <c r="R174" s="1312"/>
      <c r="S174" s="1118"/>
      <c r="T174" s="1118"/>
      <c r="U174" s="1118"/>
      <c r="V174" s="1118"/>
      <c r="W174" s="1118"/>
      <c r="X174" s="1118"/>
      <c r="Y174" s="1312"/>
      <c r="Z174" s="1312"/>
      <c r="AA174" s="1118"/>
      <c r="AB174" s="1118"/>
      <c r="AC174" s="1118"/>
      <c r="AD174" s="1118"/>
      <c r="AE174" s="1312"/>
      <c r="AF174" s="1312"/>
      <c r="AG174" s="1312"/>
      <c r="AH174" s="1312"/>
      <c r="AI174" s="1312"/>
      <c r="AJ174" s="1312"/>
      <c r="AK174" s="1312"/>
      <c r="AL174" s="1312"/>
      <c r="AM174" s="1312"/>
      <c r="AN174" s="1312"/>
    </row>
    <row r="175" spans="8:40">
      <c r="H175" s="1312"/>
      <c r="I175" s="1312"/>
      <c r="J175" s="1312"/>
      <c r="K175" s="1387"/>
      <c r="L175" s="1312"/>
      <c r="M175" s="1312"/>
      <c r="N175" s="1312"/>
      <c r="O175" s="1387"/>
      <c r="P175" s="1312"/>
      <c r="Q175" s="1312"/>
      <c r="R175" s="1312"/>
      <c r="S175" s="1118"/>
      <c r="T175" s="1118"/>
      <c r="U175" s="1118"/>
      <c r="V175" s="1118"/>
      <c r="W175" s="1118"/>
      <c r="X175" s="1118"/>
      <c r="Y175" s="1312"/>
      <c r="Z175" s="1312"/>
      <c r="AA175" s="1118"/>
      <c r="AB175" s="1118"/>
      <c r="AC175" s="1118"/>
      <c r="AD175" s="1118"/>
      <c r="AE175" s="1312"/>
      <c r="AF175" s="1312"/>
      <c r="AG175" s="1312"/>
      <c r="AH175" s="1312"/>
      <c r="AI175" s="1312"/>
      <c r="AJ175" s="1312"/>
      <c r="AK175" s="1312"/>
      <c r="AL175" s="1312"/>
      <c r="AM175" s="1312"/>
      <c r="AN175" s="1312"/>
    </row>
    <row r="176" spans="8:40">
      <c r="H176" s="1312"/>
      <c r="I176" s="1312"/>
      <c r="J176" s="1312"/>
      <c r="K176" s="1387"/>
      <c r="L176" s="1312"/>
      <c r="M176" s="1312"/>
      <c r="N176" s="1312"/>
      <c r="O176" s="1387"/>
      <c r="P176" s="1312"/>
      <c r="Q176" s="1312"/>
      <c r="R176" s="1312"/>
      <c r="S176" s="1118"/>
      <c r="T176" s="1118"/>
      <c r="U176" s="1118"/>
      <c r="V176" s="1118"/>
      <c r="W176" s="1118"/>
      <c r="X176" s="1118"/>
      <c r="Y176" s="1312"/>
      <c r="Z176" s="1312"/>
      <c r="AA176" s="1118"/>
      <c r="AB176" s="1118"/>
      <c r="AC176" s="1118"/>
      <c r="AD176" s="1118"/>
      <c r="AE176" s="1312"/>
      <c r="AF176" s="1312"/>
      <c r="AG176" s="1312"/>
      <c r="AH176" s="1312"/>
      <c r="AI176" s="1312"/>
      <c r="AJ176" s="1312"/>
      <c r="AK176" s="1312"/>
      <c r="AL176" s="1312"/>
      <c r="AM176" s="1312"/>
      <c r="AN176" s="1312"/>
    </row>
    <row r="177" spans="8:40">
      <c r="H177" s="1312"/>
      <c r="I177" s="1312"/>
      <c r="J177" s="1312"/>
      <c r="K177" s="1387"/>
      <c r="L177" s="1312"/>
      <c r="M177" s="1312"/>
      <c r="N177" s="1312"/>
      <c r="O177" s="1387"/>
      <c r="P177" s="1312"/>
      <c r="Q177" s="1312"/>
      <c r="R177" s="1312"/>
      <c r="S177" s="1118"/>
      <c r="T177" s="1118"/>
      <c r="U177" s="1118"/>
      <c r="V177" s="1118"/>
      <c r="W177" s="1118"/>
      <c r="X177" s="1118"/>
      <c r="Y177" s="1312"/>
      <c r="Z177" s="1312"/>
      <c r="AA177" s="1118"/>
      <c r="AB177" s="1118"/>
      <c r="AC177" s="1118"/>
      <c r="AD177" s="1118"/>
      <c r="AE177" s="1312"/>
      <c r="AF177" s="1312"/>
      <c r="AG177" s="1312"/>
      <c r="AH177" s="1312"/>
      <c r="AI177" s="1312"/>
      <c r="AJ177" s="1312"/>
      <c r="AK177" s="1312"/>
      <c r="AL177" s="1312"/>
      <c r="AM177" s="1312"/>
      <c r="AN177" s="1312"/>
    </row>
    <row r="178" spans="8:40">
      <c r="H178" s="1312"/>
      <c r="I178" s="1312"/>
      <c r="J178" s="1312"/>
      <c r="K178" s="1387"/>
      <c r="L178" s="1312"/>
      <c r="M178" s="1312"/>
      <c r="N178" s="1312"/>
      <c r="O178" s="1387"/>
      <c r="P178" s="1312"/>
      <c r="Q178" s="1312"/>
      <c r="R178" s="1312"/>
      <c r="S178" s="1118"/>
      <c r="T178" s="1118"/>
      <c r="U178" s="1118"/>
      <c r="V178" s="1118"/>
      <c r="W178" s="1118"/>
      <c r="X178" s="1118"/>
      <c r="Y178" s="1312"/>
      <c r="Z178" s="1312"/>
      <c r="AA178" s="1118"/>
      <c r="AB178" s="1118"/>
      <c r="AC178" s="1118"/>
      <c r="AD178" s="1118"/>
      <c r="AE178" s="1312"/>
      <c r="AF178" s="1312"/>
      <c r="AG178" s="1312"/>
      <c r="AH178" s="1312"/>
      <c r="AI178" s="1312"/>
      <c r="AJ178" s="1312"/>
      <c r="AK178" s="1312"/>
      <c r="AL178" s="1312"/>
      <c r="AM178" s="1312"/>
      <c r="AN178" s="1312"/>
    </row>
    <row r="179" spans="8:40">
      <c r="H179" s="1312"/>
      <c r="I179" s="1312"/>
      <c r="J179" s="1312"/>
      <c r="K179" s="1387"/>
      <c r="L179" s="1312"/>
      <c r="M179" s="1312"/>
      <c r="N179" s="1312"/>
      <c r="O179" s="1387"/>
      <c r="P179" s="1312"/>
      <c r="Q179" s="1312"/>
      <c r="R179" s="1312"/>
      <c r="S179" s="1118"/>
      <c r="T179" s="1118"/>
      <c r="U179" s="1118"/>
      <c r="V179" s="1118"/>
      <c r="W179" s="1118"/>
      <c r="X179" s="1118"/>
      <c r="Y179" s="1312"/>
      <c r="Z179" s="1312"/>
      <c r="AA179" s="1118"/>
      <c r="AB179" s="1118"/>
      <c r="AC179" s="1118"/>
      <c r="AD179" s="1118"/>
      <c r="AE179" s="1312"/>
      <c r="AF179" s="1312"/>
      <c r="AG179" s="1312"/>
      <c r="AH179" s="1312"/>
      <c r="AI179" s="1312"/>
      <c r="AJ179" s="1312"/>
      <c r="AK179" s="1312"/>
      <c r="AL179" s="1312"/>
      <c r="AM179" s="1312"/>
      <c r="AN179" s="1312"/>
    </row>
    <row r="180" spans="8:40">
      <c r="H180" s="1312"/>
      <c r="I180" s="1312"/>
      <c r="J180" s="1312"/>
      <c r="K180" s="1387"/>
      <c r="L180" s="1312"/>
      <c r="M180" s="1312"/>
      <c r="N180" s="1312"/>
      <c r="O180" s="1387"/>
      <c r="P180" s="1312"/>
      <c r="Q180" s="1312"/>
      <c r="R180" s="1312"/>
      <c r="S180" s="1118"/>
      <c r="T180" s="1118"/>
      <c r="U180" s="1118"/>
      <c r="V180" s="1118"/>
      <c r="W180" s="1118"/>
      <c r="X180" s="1118"/>
      <c r="Y180" s="1312"/>
      <c r="Z180" s="1312"/>
      <c r="AA180" s="1118"/>
      <c r="AB180" s="1118"/>
      <c r="AC180" s="1118"/>
      <c r="AD180" s="1118"/>
      <c r="AE180" s="1118"/>
      <c r="AF180" s="1312"/>
      <c r="AG180" s="1118"/>
      <c r="AH180" s="1312"/>
      <c r="AI180" s="1312"/>
      <c r="AJ180" s="1312"/>
      <c r="AK180" s="1312"/>
      <c r="AL180" s="1312"/>
      <c r="AM180" s="1312"/>
      <c r="AN180" s="1312"/>
    </row>
    <row r="181" spans="8:40">
      <c r="H181" s="1312"/>
      <c r="I181" s="1312"/>
      <c r="J181" s="1312"/>
      <c r="K181" s="1387"/>
      <c r="L181" s="1312"/>
      <c r="M181" s="1312"/>
      <c r="N181" s="1312"/>
      <c r="O181" s="1387"/>
      <c r="P181" s="1312"/>
      <c r="Q181" s="1312"/>
      <c r="R181" s="1312"/>
      <c r="S181" s="1118"/>
      <c r="T181" s="1118"/>
      <c r="U181" s="1118"/>
      <c r="V181" s="1118"/>
      <c r="W181" s="1118"/>
      <c r="X181" s="1118"/>
      <c r="Y181" s="1312"/>
      <c r="Z181" s="1312"/>
      <c r="AA181" s="1118"/>
      <c r="AB181" s="1118"/>
      <c r="AC181" s="1118"/>
      <c r="AD181" s="1118"/>
      <c r="AE181" s="1118"/>
      <c r="AF181" s="1312"/>
      <c r="AG181" s="1118"/>
      <c r="AH181" s="1312"/>
      <c r="AI181" s="1312"/>
      <c r="AJ181" s="1312"/>
      <c r="AK181" s="1312"/>
      <c r="AL181" s="1312"/>
      <c r="AM181" s="1312"/>
      <c r="AN181" s="1312"/>
    </row>
    <row r="182" spans="8:40">
      <c r="H182" s="1312"/>
      <c r="I182" s="1312"/>
      <c r="J182" s="1312"/>
      <c r="K182" s="1387"/>
      <c r="L182" s="1312"/>
      <c r="M182" s="1312"/>
      <c r="N182" s="1312"/>
      <c r="O182" s="1387"/>
      <c r="P182" s="1312"/>
      <c r="Q182" s="1312"/>
      <c r="R182" s="1312"/>
      <c r="S182" s="1118"/>
      <c r="T182" s="1312"/>
      <c r="U182" s="1312"/>
      <c r="V182" s="1118"/>
      <c r="W182" s="1118"/>
      <c r="X182" s="1118"/>
      <c r="Y182" s="1312"/>
      <c r="Z182" s="1312"/>
      <c r="AA182" s="1118"/>
      <c r="AB182" s="1118"/>
      <c r="AC182" s="1118"/>
      <c r="AD182" s="1118"/>
      <c r="AE182" s="1118"/>
      <c r="AF182" s="1312"/>
      <c r="AG182" s="1118"/>
      <c r="AH182" s="1312"/>
      <c r="AI182" s="1312"/>
      <c r="AJ182" s="1312"/>
      <c r="AK182" s="1312"/>
      <c r="AL182" s="1312"/>
      <c r="AM182" s="1312"/>
      <c r="AN182" s="1312"/>
    </row>
    <row r="183" spans="8:40">
      <c r="H183" s="1312"/>
      <c r="I183" s="1312"/>
      <c r="J183" s="1312"/>
      <c r="K183" s="1387"/>
      <c r="L183" s="1312"/>
      <c r="M183" s="1312"/>
      <c r="N183" s="1312"/>
      <c r="O183" s="1387"/>
      <c r="P183" s="1312"/>
      <c r="Q183" s="1312"/>
      <c r="R183" s="1312"/>
      <c r="S183" s="1118"/>
      <c r="T183" s="1118"/>
      <c r="U183" s="1388"/>
      <c r="V183" s="1389"/>
      <c r="W183" s="1118"/>
      <c r="X183" s="1118"/>
      <c r="Y183" s="1959"/>
      <c r="Z183" s="1959"/>
      <c r="AA183" s="1390"/>
      <c r="AB183" s="1118"/>
      <c r="AC183" s="1118"/>
      <c r="AD183" s="1118"/>
      <c r="AE183" s="1118"/>
      <c r="AF183" s="1312"/>
      <c r="AG183" s="1118"/>
      <c r="AH183" s="1312"/>
      <c r="AI183" s="1312"/>
      <c r="AJ183" s="1312"/>
      <c r="AK183" s="1312"/>
      <c r="AL183" s="1312"/>
      <c r="AM183" s="1312"/>
      <c r="AN183" s="1312"/>
    </row>
    <row r="184" spans="8:40">
      <c r="H184" s="1312"/>
      <c r="I184" s="1312"/>
      <c r="J184" s="1312"/>
      <c r="K184" s="1387"/>
      <c r="L184" s="1312"/>
      <c r="M184" s="1312"/>
      <c r="N184" s="1312"/>
      <c r="O184" s="1387"/>
      <c r="P184" s="1312"/>
      <c r="Q184" s="1312"/>
      <c r="R184" s="1312"/>
      <c r="S184" s="1118"/>
      <c r="T184" s="1118"/>
      <c r="U184" s="1118"/>
      <c r="V184" s="1118"/>
      <c r="W184" s="1118"/>
      <c r="X184" s="1118"/>
      <c r="Y184" s="1391"/>
      <c r="Z184" s="1391"/>
      <c r="AA184" s="1118"/>
      <c r="AB184" s="1118"/>
      <c r="AC184" s="1118"/>
      <c r="AD184" s="1118"/>
      <c r="AE184" s="1118"/>
      <c r="AF184" s="1312"/>
      <c r="AG184" s="1118"/>
      <c r="AH184" s="1312"/>
      <c r="AI184" s="1312"/>
      <c r="AJ184" s="1312"/>
      <c r="AK184" s="1312"/>
      <c r="AL184" s="1312"/>
      <c r="AM184" s="1312"/>
      <c r="AN184" s="1312"/>
    </row>
    <row r="185" spans="8:40">
      <c r="H185" s="1312"/>
      <c r="I185" s="1312"/>
      <c r="J185" s="1312"/>
      <c r="K185" s="1387"/>
      <c r="L185" s="1312"/>
      <c r="M185" s="1312"/>
      <c r="N185" s="1312"/>
      <c r="O185" s="1387"/>
      <c r="P185" s="1312"/>
      <c r="Q185" s="1312"/>
      <c r="R185" s="1312"/>
      <c r="S185" s="1118"/>
      <c r="T185" s="1118"/>
      <c r="U185" s="1118"/>
      <c r="V185" s="1118"/>
      <c r="W185" s="1118"/>
      <c r="X185" s="1118"/>
      <c r="Y185" s="1118"/>
      <c r="Z185" s="1118"/>
      <c r="AA185" s="1118"/>
      <c r="AB185" s="1118"/>
      <c r="AC185" s="1118"/>
      <c r="AD185" s="1118"/>
      <c r="AE185" s="1118"/>
      <c r="AF185" s="1312"/>
      <c r="AG185" s="1118"/>
      <c r="AH185" s="1312"/>
      <c r="AI185" s="1312"/>
      <c r="AJ185" s="1312"/>
      <c r="AK185" s="1312"/>
      <c r="AL185" s="1312"/>
      <c r="AM185" s="1312"/>
      <c r="AN185" s="1312"/>
    </row>
    <row r="186" spans="8:40">
      <c r="H186" s="1312"/>
      <c r="I186" s="1312"/>
      <c r="J186" s="1312"/>
      <c r="K186" s="1387"/>
      <c r="L186" s="1312"/>
      <c r="M186" s="1312"/>
      <c r="N186" s="1312"/>
      <c r="O186" s="1387"/>
      <c r="P186" s="1312"/>
      <c r="Q186" s="1312"/>
      <c r="R186" s="1312"/>
      <c r="S186" s="1118"/>
      <c r="T186" s="1118"/>
      <c r="U186" s="1118"/>
      <c r="V186" s="1118"/>
      <c r="W186" s="1118"/>
      <c r="X186" s="1118"/>
      <c r="Y186" s="1391"/>
      <c r="Z186" s="1391"/>
      <c r="AA186" s="1118"/>
      <c r="AB186" s="1118"/>
      <c r="AC186" s="1118"/>
      <c r="AD186" s="1118"/>
      <c r="AE186" s="1118"/>
      <c r="AF186" s="1312"/>
      <c r="AG186" s="1118"/>
      <c r="AH186" s="1312"/>
      <c r="AI186" s="1312"/>
      <c r="AJ186" s="1312"/>
      <c r="AK186" s="1312"/>
      <c r="AL186" s="1312"/>
      <c r="AM186" s="1312"/>
      <c r="AN186" s="1312"/>
    </row>
    <row r="187" spans="8:40">
      <c r="H187" s="1312"/>
      <c r="I187" s="1312"/>
      <c r="J187" s="1312"/>
      <c r="K187" s="1387"/>
      <c r="L187" s="1312"/>
      <c r="M187" s="1312"/>
      <c r="N187" s="1312"/>
      <c r="O187" s="1387"/>
      <c r="P187" s="1312"/>
      <c r="Q187" s="1312"/>
      <c r="R187" s="1312"/>
      <c r="S187" s="1118"/>
      <c r="T187" s="1118"/>
      <c r="U187" s="1118"/>
      <c r="V187" s="1118"/>
      <c r="W187" s="1118"/>
      <c r="X187" s="1118"/>
      <c r="Y187" s="1118"/>
      <c r="Z187" s="1312"/>
      <c r="AA187" s="1118"/>
      <c r="AB187" s="1118"/>
      <c r="AC187" s="1118"/>
      <c r="AD187" s="1118"/>
      <c r="AE187" s="1118"/>
      <c r="AF187" s="1312"/>
      <c r="AG187" s="1118"/>
      <c r="AH187" s="1312"/>
      <c r="AI187" s="1312"/>
      <c r="AJ187" s="1312"/>
      <c r="AK187" s="1312"/>
      <c r="AL187" s="1312"/>
      <c r="AM187" s="1312"/>
      <c r="AN187" s="1312"/>
    </row>
    <row r="188" spans="8:40">
      <c r="H188" s="1312"/>
      <c r="I188" s="1312"/>
      <c r="J188" s="1312"/>
      <c r="K188" s="1387"/>
      <c r="L188" s="1312"/>
      <c r="M188" s="1312"/>
      <c r="N188" s="1312"/>
      <c r="O188" s="1387"/>
      <c r="P188" s="1312"/>
      <c r="Q188" s="1312"/>
      <c r="R188" s="1312"/>
      <c r="S188" s="1118"/>
      <c r="T188" s="1118"/>
      <c r="U188" s="1118"/>
      <c r="V188" s="1118"/>
      <c r="W188" s="1118"/>
      <c r="X188" s="1118"/>
      <c r="Y188" s="1391"/>
      <c r="Z188" s="1391"/>
      <c r="AA188" s="1118"/>
      <c r="AB188" s="1118"/>
      <c r="AC188" s="1118"/>
      <c r="AD188" s="1118"/>
      <c r="AE188" s="1118"/>
      <c r="AF188" s="1312"/>
      <c r="AG188" s="1118"/>
      <c r="AH188" s="1312"/>
      <c r="AI188" s="1312"/>
      <c r="AJ188" s="1312"/>
      <c r="AK188" s="1312"/>
      <c r="AL188" s="1312"/>
      <c r="AM188" s="1312"/>
      <c r="AN188" s="1312"/>
    </row>
    <row r="189" spans="8:40">
      <c r="H189" s="1312"/>
      <c r="I189" s="1312"/>
      <c r="J189" s="1312"/>
      <c r="K189" s="1387"/>
      <c r="L189" s="1312"/>
      <c r="M189" s="1312"/>
      <c r="N189" s="1312"/>
      <c r="O189" s="1387"/>
      <c r="P189" s="1312"/>
      <c r="Q189" s="1312"/>
      <c r="R189" s="1312"/>
      <c r="S189" s="1118"/>
      <c r="T189" s="1118"/>
      <c r="U189" s="1118"/>
      <c r="V189" s="1118"/>
      <c r="W189" s="1118"/>
      <c r="X189" s="1118"/>
      <c r="Y189" s="1312"/>
      <c r="Z189" s="1312"/>
      <c r="AA189" s="1118"/>
      <c r="AB189" s="1118"/>
      <c r="AC189" s="1118"/>
      <c r="AD189" s="1118"/>
      <c r="AE189" s="1118"/>
      <c r="AF189" s="1312"/>
      <c r="AG189" s="1118"/>
      <c r="AH189" s="1312"/>
      <c r="AI189" s="1312"/>
      <c r="AJ189" s="1312"/>
      <c r="AK189" s="1312"/>
      <c r="AL189" s="1312"/>
      <c r="AM189" s="1312"/>
      <c r="AN189" s="1312"/>
    </row>
    <row r="190" spans="8:40">
      <c r="H190" s="1312"/>
      <c r="I190" s="1312"/>
      <c r="J190" s="1312"/>
      <c r="K190" s="1387"/>
      <c r="L190" s="1312"/>
      <c r="M190" s="1312"/>
      <c r="N190" s="1312"/>
      <c r="O190" s="1387"/>
      <c r="P190" s="1312"/>
      <c r="Q190" s="1312"/>
      <c r="R190" s="1312"/>
      <c r="S190" s="1118"/>
      <c r="T190" s="1118"/>
      <c r="U190" s="1118"/>
      <c r="V190" s="1118"/>
      <c r="W190" s="1118"/>
      <c r="X190" s="1118"/>
      <c r="Y190" s="1391"/>
      <c r="Z190" s="1391"/>
      <c r="AA190" s="1118"/>
      <c r="AB190" s="1118"/>
      <c r="AC190" s="1312"/>
      <c r="AD190" s="1312"/>
      <c r="AE190" s="1312"/>
      <c r="AF190" s="1312"/>
      <c r="AG190" s="1312"/>
      <c r="AH190" s="1312"/>
      <c r="AI190" s="1312"/>
      <c r="AJ190" s="1312"/>
      <c r="AK190" s="1312"/>
      <c r="AL190" s="1312"/>
      <c r="AM190" s="1312"/>
      <c r="AN190" s="1312"/>
    </row>
    <row r="191" spans="8:40">
      <c r="H191" s="1312"/>
      <c r="I191" s="1312"/>
      <c r="J191" s="1312"/>
      <c r="K191" s="1387"/>
      <c r="L191" s="1312"/>
      <c r="M191" s="1312"/>
      <c r="N191" s="1312"/>
      <c r="O191" s="1387"/>
      <c r="P191" s="1312"/>
      <c r="Q191" s="1312"/>
      <c r="R191" s="1312"/>
      <c r="S191" s="1118"/>
      <c r="T191" s="1118"/>
      <c r="U191" s="1118"/>
      <c r="V191" s="1118"/>
      <c r="W191" s="1118"/>
      <c r="X191" s="1118"/>
      <c r="Y191" s="1118"/>
      <c r="Z191" s="1312"/>
      <c r="AA191" s="1118"/>
      <c r="AB191" s="1118"/>
      <c r="AC191" s="1312"/>
      <c r="AD191" s="1312"/>
      <c r="AE191" s="1312"/>
      <c r="AF191" s="1312"/>
      <c r="AG191" s="1312"/>
      <c r="AH191" s="1312"/>
      <c r="AI191" s="1312"/>
      <c r="AJ191" s="1312"/>
      <c r="AK191" s="1312"/>
      <c r="AL191" s="1312"/>
      <c r="AM191" s="1312"/>
      <c r="AN191" s="1312"/>
    </row>
    <row r="192" spans="8:40">
      <c r="H192" s="1312"/>
      <c r="I192" s="1312"/>
      <c r="J192" s="1312"/>
      <c r="K192" s="1387"/>
      <c r="L192" s="1312"/>
      <c r="M192" s="1312"/>
      <c r="N192" s="1312"/>
      <c r="O192" s="1387"/>
      <c r="P192" s="1312"/>
      <c r="Q192" s="1312"/>
      <c r="R192" s="1312"/>
      <c r="S192" s="1118"/>
      <c r="T192" s="1118"/>
      <c r="U192" s="1118"/>
      <c r="V192" s="1118"/>
      <c r="W192" s="1118"/>
      <c r="X192" s="1118"/>
      <c r="Y192" s="1312"/>
      <c r="Z192" s="1312"/>
      <c r="AA192" s="1312"/>
      <c r="AB192" s="1312"/>
      <c r="AC192" s="1312"/>
      <c r="AD192" s="1312"/>
      <c r="AE192" s="1312"/>
      <c r="AF192" s="1312"/>
      <c r="AG192" s="1312"/>
      <c r="AH192" s="1312"/>
      <c r="AI192" s="1312"/>
      <c r="AJ192" s="1312"/>
      <c r="AK192" s="1312"/>
      <c r="AL192" s="1312"/>
      <c r="AM192" s="1312"/>
      <c r="AN192" s="1312"/>
    </row>
    <row r="193" spans="8:40">
      <c r="H193" s="1312"/>
      <c r="I193" s="1312"/>
      <c r="J193" s="1312"/>
      <c r="K193" s="1387"/>
      <c r="L193" s="1312"/>
      <c r="M193" s="1312"/>
      <c r="N193" s="1312"/>
      <c r="O193" s="1387"/>
      <c r="P193" s="1312"/>
      <c r="Q193" s="1312"/>
      <c r="R193" s="1312"/>
      <c r="S193" s="1118"/>
      <c r="T193" s="1118"/>
      <c r="U193" s="1118"/>
      <c r="V193" s="1118"/>
      <c r="W193" s="1118"/>
      <c r="X193" s="1118"/>
      <c r="Y193" s="1312"/>
      <c r="Z193" s="1312"/>
      <c r="AA193" s="1312"/>
      <c r="AB193" s="1312"/>
      <c r="AC193" s="1312"/>
      <c r="AD193" s="1312"/>
      <c r="AE193" s="1312"/>
      <c r="AF193" s="1312"/>
      <c r="AG193" s="1312"/>
      <c r="AH193" s="1312"/>
      <c r="AI193" s="1312"/>
      <c r="AJ193" s="1312"/>
      <c r="AK193" s="1312"/>
      <c r="AL193" s="1312"/>
      <c r="AM193" s="1312"/>
      <c r="AN193" s="1312"/>
    </row>
    <row r="194" spans="8:40">
      <c r="H194" s="1312"/>
      <c r="I194" s="1312"/>
      <c r="J194" s="1312"/>
      <c r="K194" s="1387"/>
      <c r="L194" s="1312"/>
      <c r="M194" s="1312"/>
      <c r="N194" s="1312"/>
      <c r="O194" s="1387"/>
      <c r="P194" s="1312"/>
      <c r="Q194" s="1312"/>
      <c r="R194" s="1312"/>
      <c r="S194" s="1118"/>
      <c r="T194" s="1118"/>
      <c r="U194" s="1118"/>
      <c r="V194" s="1118"/>
      <c r="W194" s="1118"/>
      <c r="X194" s="1118"/>
      <c r="Y194" s="1312"/>
      <c r="Z194" s="1312"/>
      <c r="AA194" s="1312"/>
      <c r="AB194" s="1312"/>
      <c r="AC194" s="1312"/>
      <c r="AD194" s="1312"/>
      <c r="AE194" s="1312"/>
      <c r="AF194" s="1312"/>
      <c r="AG194" s="1312"/>
      <c r="AH194" s="1312"/>
      <c r="AI194" s="1312"/>
      <c r="AJ194" s="1312"/>
      <c r="AK194" s="1312"/>
      <c r="AL194" s="1312"/>
      <c r="AM194" s="1312"/>
      <c r="AN194" s="1312"/>
    </row>
    <row r="195" spans="8:40">
      <c r="H195" s="1312"/>
      <c r="I195" s="1312"/>
      <c r="J195" s="1312"/>
      <c r="K195" s="1387"/>
      <c r="L195" s="1312"/>
      <c r="M195" s="1312"/>
      <c r="N195" s="1312"/>
      <c r="O195" s="1387"/>
      <c r="P195" s="1312"/>
      <c r="Q195" s="1312"/>
      <c r="R195" s="1312"/>
      <c r="S195" s="1118"/>
      <c r="T195" s="1118"/>
      <c r="U195" s="1118"/>
      <c r="V195" s="1118"/>
      <c r="W195" s="1118"/>
      <c r="X195" s="1118"/>
      <c r="Y195" s="1312"/>
      <c r="Z195" s="1312"/>
      <c r="AA195" s="1312"/>
      <c r="AB195" s="1312"/>
      <c r="AC195" s="1312"/>
      <c r="AD195" s="1312"/>
      <c r="AE195" s="1312"/>
      <c r="AF195" s="1312"/>
      <c r="AG195" s="1312"/>
      <c r="AH195" s="1312"/>
      <c r="AI195" s="1312"/>
      <c r="AJ195" s="1312"/>
      <c r="AK195" s="1312"/>
      <c r="AL195" s="1312"/>
      <c r="AM195" s="1312"/>
      <c r="AN195" s="1312"/>
    </row>
    <row r="196" spans="8:40">
      <c r="H196" s="1312"/>
      <c r="I196" s="1312"/>
      <c r="J196" s="1312"/>
      <c r="K196" s="1387"/>
      <c r="L196" s="1312"/>
      <c r="M196" s="1312"/>
      <c r="N196" s="1312"/>
      <c r="O196" s="1387"/>
      <c r="P196" s="1312"/>
      <c r="Q196" s="1312"/>
      <c r="R196" s="1312"/>
      <c r="S196" s="1118"/>
      <c r="T196" s="1118"/>
      <c r="U196" s="1118"/>
      <c r="V196" s="1118"/>
      <c r="W196" s="1118"/>
      <c r="X196" s="1312"/>
      <c r="Y196" s="1312"/>
      <c r="Z196" s="1312"/>
      <c r="AA196" s="1312"/>
      <c r="AB196" s="1312"/>
      <c r="AC196" s="1312"/>
      <c r="AD196" s="1312"/>
      <c r="AE196" s="1312"/>
      <c r="AF196" s="1312"/>
      <c r="AG196" s="1312"/>
      <c r="AH196" s="1312"/>
      <c r="AI196" s="1312"/>
      <c r="AJ196" s="1312"/>
      <c r="AK196" s="1312"/>
      <c r="AL196" s="1312"/>
      <c r="AM196" s="1312"/>
      <c r="AN196" s="1312"/>
    </row>
    <row r="197" spans="8:40">
      <c r="H197" s="1312"/>
      <c r="I197" s="1312"/>
      <c r="J197" s="1312"/>
      <c r="K197" s="1387"/>
      <c r="L197" s="1312"/>
      <c r="M197" s="1312"/>
      <c r="N197" s="1312"/>
      <c r="O197" s="1387"/>
      <c r="P197" s="1312"/>
      <c r="Q197" s="1312"/>
      <c r="R197" s="1312"/>
      <c r="S197" s="1118"/>
      <c r="T197" s="1118"/>
      <c r="U197" s="1118"/>
      <c r="V197" s="1118"/>
      <c r="W197" s="1118"/>
      <c r="X197" s="1312"/>
      <c r="Y197" s="1312"/>
      <c r="Z197" s="1312"/>
      <c r="AA197" s="1312"/>
      <c r="AB197" s="1312"/>
      <c r="AC197" s="1312"/>
      <c r="AD197" s="1312"/>
      <c r="AE197" s="1312"/>
      <c r="AF197" s="1312"/>
      <c r="AG197" s="1312"/>
      <c r="AH197" s="1312"/>
      <c r="AI197" s="1312"/>
      <c r="AJ197" s="1312"/>
      <c r="AK197" s="1312"/>
      <c r="AL197" s="1312"/>
      <c r="AM197" s="1312"/>
      <c r="AN197" s="1312"/>
    </row>
    <row r="198" spans="8:40">
      <c r="H198" s="1312"/>
      <c r="I198" s="1312"/>
      <c r="J198" s="1312"/>
      <c r="K198" s="1387"/>
      <c r="L198" s="1312"/>
      <c r="M198" s="1312"/>
      <c r="N198" s="1312"/>
      <c r="O198" s="1387"/>
      <c r="P198" s="1312"/>
      <c r="Q198" s="1312"/>
      <c r="R198" s="1312"/>
      <c r="S198" s="1118"/>
      <c r="T198" s="1118"/>
      <c r="U198" s="1118"/>
      <c r="V198" s="1118"/>
      <c r="W198" s="1118"/>
      <c r="X198" s="1312"/>
      <c r="Y198" s="1312"/>
      <c r="Z198" s="1312"/>
      <c r="AA198" s="1312"/>
      <c r="AB198" s="1312"/>
      <c r="AC198" s="1312"/>
      <c r="AD198" s="1312"/>
      <c r="AE198" s="1312"/>
      <c r="AF198" s="1312"/>
      <c r="AG198" s="1312"/>
      <c r="AH198" s="1312"/>
      <c r="AI198" s="1312"/>
      <c r="AJ198" s="1312"/>
      <c r="AK198" s="1312"/>
      <c r="AL198" s="1312"/>
      <c r="AM198" s="1312"/>
      <c r="AN198" s="1312"/>
    </row>
    <row r="199" spans="8:40">
      <c r="H199" s="1312"/>
      <c r="I199" s="1312"/>
      <c r="J199" s="1312"/>
      <c r="K199" s="1387"/>
      <c r="L199" s="1312"/>
      <c r="M199" s="1312"/>
      <c r="N199" s="1312"/>
      <c r="O199" s="1387"/>
      <c r="P199" s="1312"/>
      <c r="Q199" s="1312"/>
      <c r="R199" s="1312"/>
      <c r="S199" s="1118"/>
      <c r="T199" s="1118"/>
      <c r="U199" s="1118"/>
      <c r="V199" s="1118"/>
      <c r="W199" s="1118"/>
      <c r="X199" s="1312"/>
      <c r="Y199" s="1312"/>
      <c r="Z199" s="1312"/>
      <c r="AA199" s="1312"/>
      <c r="AB199" s="1312"/>
      <c r="AC199" s="1312"/>
      <c r="AD199" s="1312"/>
      <c r="AE199" s="1312"/>
      <c r="AF199" s="1312"/>
      <c r="AG199" s="1312"/>
      <c r="AH199" s="1312"/>
      <c r="AI199" s="1312"/>
      <c r="AJ199" s="1312"/>
      <c r="AK199" s="1312"/>
      <c r="AL199" s="1312"/>
      <c r="AM199" s="1312"/>
      <c r="AN199" s="1312"/>
    </row>
    <row r="200" spans="8:40">
      <c r="H200" s="1312"/>
      <c r="I200" s="1312"/>
      <c r="J200" s="1312"/>
      <c r="K200" s="1387"/>
      <c r="L200" s="1312"/>
      <c r="M200" s="1312"/>
      <c r="N200" s="1312"/>
      <c r="O200" s="1387"/>
      <c r="P200" s="1312"/>
      <c r="Q200" s="1312"/>
      <c r="R200" s="1312"/>
      <c r="S200" s="1118"/>
      <c r="T200" s="1118"/>
      <c r="U200" s="1118"/>
      <c r="V200" s="1118"/>
      <c r="W200" s="1118"/>
      <c r="X200" s="1312"/>
      <c r="Y200" s="1312"/>
      <c r="Z200" s="1312"/>
      <c r="AA200" s="1312"/>
      <c r="AB200" s="1312"/>
      <c r="AC200" s="1312"/>
      <c r="AD200" s="1312"/>
      <c r="AE200" s="1312"/>
      <c r="AF200" s="1312"/>
      <c r="AG200" s="1312"/>
      <c r="AH200" s="1312"/>
      <c r="AI200" s="1312"/>
      <c r="AJ200" s="1312"/>
      <c r="AK200" s="1312"/>
      <c r="AL200" s="1312"/>
      <c r="AM200" s="1312"/>
      <c r="AN200" s="1312"/>
    </row>
    <row r="201" spans="8:40">
      <c r="H201" s="1312"/>
      <c r="I201" s="1312"/>
      <c r="J201" s="1312"/>
      <c r="K201" s="1387"/>
      <c r="L201" s="1312"/>
      <c r="M201" s="1312"/>
      <c r="N201" s="1312"/>
      <c r="O201" s="1387"/>
      <c r="P201" s="1312"/>
      <c r="Q201" s="1312"/>
      <c r="R201" s="1312"/>
      <c r="S201" s="1118"/>
      <c r="T201" s="1118"/>
      <c r="U201" s="1118"/>
      <c r="V201" s="1118"/>
      <c r="W201" s="1118"/>
      <c r="X201" s="1312"/>
      <c r="Y201" s="1312"/>
      <c r="Z201" s="1312"/>
      <c r="AA201" s="1312"/>
      <c r="AB201" s="1312"/>
      <c r="AC201" s="1312"/>
      <c r="AD201" s="1312"/>
      <c r="AE201" s="1312"/>
      <c r="AF201" s="1312"/>
      <c r="AG201" s="1312"/>
      <c r="AH201" s="1312"/>
      <c r="AI201" s="1312"/>
      <c r="AJ201" s="1312"/>
      <c r="AK201" s="1312"/>
      <c r="AL201" s="1312"/>
      <c r="AM201" s="1312"/>
      <c r="AN201" s="1312"/>
    </row>
    <row r="202" spans="8:40">
      <c r="H202" s="1312"/>
      <c r="I202" s="1312"/>
      <c r="J202" s="1312"/>
      <c r="K202" s="1387"/>
      <c r="L202" s="1312"/>
      <c r="M202" s="1312"/>
      <c r="N202" s="1312"/>
      <c r="O202" s="1387"/>
      <c r="P202" s="1312"/>
      <c r="Q202" s="1312"/>
      <c r="R202" s="1312"/>
      <c r="S202" s="1118"/>
      <c r="T202" s="1118"/>
      <c r="U202" s="1118"/>
      <c r="V202" s="1118"/>
      <c r="W202" s="1118"/>
      <c r="X202" s="1312"/>
      <c r="Y202" s="1312"/>
      <c r="Z202" s="1312"/>
      <c r="AA202" s="1312"/>
      <c r="AB202" s="1312"/>
      <c r="AC202" s="1312"/>
      <c r="AD202" s="1312"/>
      <c r="AE202" s="1312"/>
      <c r="AF202" s="1312"/>
      <c r="AG202" s="1312"/>
      <c r="AH202" s="1312"/>
      <c r="AI202" s="1312"/>
      <c r="AJ202" s="1312"/>
      <c r="AK202" s="1312"/>
      <c r="AL202" s="1312"/>
      <c r="AM202" s="1312"/>
      <c r="AN202" s="1312"/>
    </row>
    <row r="203" spans="8:40">
      <c r="H203" s="1312"/>
      <c r="I203" s="1312"/>
      <c r="J203" s="1312"/>
      <c r="K203" s="1387"/>
      <c r="L203" s="1312"/>
      <c r="M203" s="1312"/>
      <c r="N203" s="1312"/>
      <c r="O203" s="1387"/>
      <c r="P203" s="1312"/>
      <c r="Q203" s="1312"/>
      <c r="R203" s="1312"/>
      <c r="S203" s="1118"/>
      <c r="T203" s="1118"/>
      <c r="U203" s="1118"/>
      <c r="V203" s="1118"/>
      <c r="W203" s="1118"/>
      <c r="X203" s="1312"/>
      <c r="Y203" s="1312"/>
      <c r="Z203" s="1312"/>
      <c r="AA203" s="1312"/>
      <c r="AB203" s="1312"/>
      <c r="AC203" s="1312"/>
      <c r="AD203" s="1312"/>
      <c r="AE203" s="1312"/>
      <c r="AF203" s="1312"/>
      <c r="AG203" s="1312"/>
      <c r="AH203" s="1312"/>
      <c r="AI203" s="1312"/>
      <c r="AJ203" s="1312"/>
      <c r="AK203" s="1312"/>
      <c r="AL203" s="1312"/>
      <c r="AM203" s="1312"/>
      <c r="AN203" s="1312"/>
    </row>
    <row r="204" spans="8:40">
      <c r="H204" s="1312"/>
      <c r="I204" s="1312"/>
      <c r="J204" s="1312"/>
      <c r="K204" s="1387"/>
      <c r="L204" s="1312"/>
      <c r="M204" s="1312"/>
      <c r="N204" s="1312"/>
      <c r="O204" s="1387"/>
      <c r="P204" s="1312"/>
      <c r="Q204" s="1312"/>
      <c r="R204" s="1312"/>
      <c r="S204" s="1118"/>
      <c r="T204" s="1118"/>
      <c r="U204" s="1118"/>
      <c r="V204" s="1118"/>
      <c r="W204" s="1118"/>
      <c r="X204" s="1312"/>
      <c r="Y204" s="1312"/>
      <c r="Z204" s="1312"/>
      <c r="AA204" s="1312"/>
      <c r="AB204" s="1312"/>
      <c r="AC204" s="1312"/>
      <c r="AD204" s="1312"/>
      <c r="AE204" s="1312"/>
      <c r="AF204" s="1312"/>
      <c r="AG204" s="1312"/>
      <c r="AH204" s="1312"/>
      <c r="AI204" s="1312"/>
      <c r="AJ204" s="1312"/>
      <c r="AK204" s="1312"/>
      <c r="AL204" s="1312"/>
      <c r="AM204" s="1312"/>
      <c r="AN204" s="1312"/>
    </row>
    <row r="205" spans="8:40">
      <c r="H205" s="1312"/>
      <c r="I205" s="1312"/>
      <c r="J205" s="1312"/>
      <c r="K205" s="1387"/>
      <c r="L205" s="1312"/>
      <c r="M205" s="1312"/>
      <c r="N205" s="1312"/>
      <c r="O205" s="1387"/>
      <c r="P205" s="1312"/>
      <c r="Q205" s="1312"/>
      <c r="R205" s="1312"/>
      <c r="S205" s="1118"/>
      <c r="T205" s="1118"/>
      <c r="U205" s="1118"/>
      <c r="V205" s="1118"/>
      <c r="W205" s="1118"/>
      <c r="X205" s="1312"/>
      <c r="Y205" s="1312"/>
      <c r="Z205" s="1312"/>
      <c r="AA205" s="1312"/>
      <c r="AB205" s="1312"/>
      <c r="AC205" s="1312"/>
      <c r="AD205" s="1312"/>
      <c r="AE205" s="1312"/>
      <c r="AF205" s="1312"/>
      <c r="AG205" s="1312"/>
      <c r="AH205" s="1312"/>
      <c r="AI205" s="1312"/>
      <c r="AJ205" s="1312"/>
      <c r="AK205" s="1312"/>
      <c r="AL205" s="1312"/>
      <c r="AM205" s="1312"/>
      <c r="AN205" s="1312"/>
    </row>
    <row r="206" spans="8:40">
      <c r="H206" s="1312"/>
      <c r="I206" s="1312"/>
      <c r="J206" s="1312"/>
      <c r="K206" s="1387"/>
      <c r="L206" s="1312"/>
      <c r="M206" s="1312"/>
      <c r="N206" s="1312"/>
      <c r="O206" s="1387"/>
      <c r="P206" s="1312"/>
      <c r="Q206" s="1312"/>
      <c r="R206" s="1312"/>
      <c r="S206" s="1118"/>
      <c r="T206" s="1118"/>
      <c r="U206" s="1118"/>
      <c r="V206" s="1118"/>
      <c r="W206" s="1118"/>
      <c r="X206" s="1312"/>
      <c r="Y206" s="1312"/>
      <c r="Z206" s="1312"/>
      <c r="AA206" s="1312"/>
      <c r="AB206" s="1312"/>
      <c r="AC206" s="1312"/>
      <c r="AD206" s="1312"/>
      <c r="AE206" s="1312"/>
      <c r="AF206" s="1312"/>
      <c r="AG206" s="1312"/>
      <c r="AH206" s="1312"/>
      <c r="AI206" s="1312"/>
      <c r="AJ206" s="1312"/>
      <c r="AK206" s="1312"/>
      <c r="AL206" s="1312"/>
      <c r="AM206" s="1312"/>
      <c r="AN206" s="1312"/>
    </row>
    <row r="207" spans="8:40">
      <c r="H207" s="1312"/>
      <c r="I207" s="1312"/>
      <c r="J207" s="1312"/>
      <c r="K207" s="1387"/>
      <c r="L207" s="1312"/>
      <c r="M207" s="1312"/>
      <c r="N207" s="1312"/>
      <c r="O207" s="1387"/>
      <c r="P207" s="1312"/>
      <c r="Q207" s="1312"/>
      <c r="R207" s="1312"/>
      <c r="S207" s="1118"/>
      <c r="T207" s="1118"/>
      <c r="U207" s="1118"/>
      <c r="V207" s="1118"/>
      <c r="W207" s="1118"/>
      <c r="X207" s="1312"/>
      <c r="Y207" s="1312"/>
      <c r="Z207" s="1312"/>
      <c r="AA207" s="1312"/>
      <c r="AB207" s="1312"/>
      <c r="AC207" s="1312"/>
      <c r="AD207" s="1312"/>
      <c r="AE207" s="1312"/>
      <c r="AF207" s="1312"/>
      <c r="AG207" s="1312"/>
      <c r="AH207" s="1312"/>
      <c r="AI207" s="1312"/>
      <c r="AJ207" s="1312"/>
      <c r="AK207" s="1312"/>
      <c r="AL207" s="1312"/>
      <c r="AM207" s="1312"/>
      <c r="AN207" s="1312"/>
    </row>
    <row r="208" spans="8:40">
      <c r="H208" s="1312"/>
      <c r="I208" s="1312"/>
      <c r="J208" s="1312"/>
      <c r="K208" s="1387"/>
      <c r="L208" s="1312"/>
      <c r="M208" s="1312"/>
      <c r="N208" s="1312"/>
      <c r="O208" s="1387"/>
      <c r="P208" s="1312"/>
      <c r="Q208" s="1312"/>
      <c r="R208" s="1312"/>
      <c r="S208" s="1118"/>
      <c r="T208" s="1118"/>
      <c r="U208" s="1118"/>
      <c r="V208" s="1118"/>
      <c r="W208" s="1118"/>
      <c r="X208" s="1312"/>
      <c r="Y208" s="1312"/>
      <c r="Z208" s="1312"/>
      <c r="AA208" s="1312"/>
      <c r="AB208" s="1312"/>
      <c r="AC208" s="1312"/>
      <c r="AD208" s="1312"/>
      <c r="AE208" s="1312"/>
      <c r="AF208" s="1312"/>
      <c r="AG208" s="1312"/>
      <c r="AH208" s="1312"/>
      <c r="AI208" s="1312"/>
      <c r="AJ208" s="1312"/>
      <c r="AK208" s="1312"/>
      <c r="AL208" s="1312"/>
      <c r="AM208" s="1312"/>
      <c r="AN208" s="1312"/>
    </row>
    <row r="209" spans="8:40">
      <c r="H209" s="1312"/>
      <c r="I209" s="1312"/>
      <c r="J209" s="1312"/>
      <c r="K209" s="1387"/>
      <c r="L209" s="1312"/>
      <c r="M209" s="1312"/>
      <c r="N209" s="1312"/>
      <c r="O209" s="1387"/>
      <c r="P209" s="1312"/>
      <c r="Q209" s="1312"/>
      <c r="R209" s="1312"/>
      <c r="S209" s="1118"/>
      <c r="T209" s="1118"/>
      <c r="U209" s="1118"/>
      <c r="V209" s="1118"/>
      <c r="W209" s="1118"/>
      <c r="X209" s="1312"/>
      <c r="Y209" s="1312"/>
      <c r="Z209" s="1312"/>
      <c r="AA209" s="1312"/>
      <c r="AB209" s="1312"/>
      <c r="AC209" s="1312"/>
      <c r="AD209" s="1312"/>
      <c r="AE209" s="1312"/>
      <c r="AF209" s="1312"/>
      <c r="AG209" s="1312"/>
      <c r="AH209" s="1312"/>
      <c r="AI209" s="1312"/>
      <c r="AJ209" s="1312"/>
      <c r="AK209" s="1312"/>
      <c r="AL209" s="1312"/>
      <c r="AM209" s="1312"/>
      <c r="AN209" s="1312"/>
    </row>
    <row r="210" spans="8:40">
      <c r="H210" s="1312"/>
      <c r="I210" s="1312"/>
      <c r="J210" s="1312"/>
      <c r="K210" s="1387"/>
      <c r="L210" s="1312"/>
      <c r="M210" s="1312"/>
      <c r="N210" s="1312"/>
      <c r="O210" s="1387"/>
      <c r="P210" s="1312"/>
      <c r="Q210" s="1312"/>
      <c r="R210" s="1312"/>
      <c r="S210" s="1118"/>
      <c r="T210" s="1118"/>
      <c r="U210" s="1118"/>
      <c r="V210" s="1118"/>
      <c r="W210" s="1118"/>
      <c r="X210" s="1312"/>
      <c r="Y210" s="1312"/>
      <c r="Z210" s="1312"/>
      <c r="AA210" s="1312"/>
      <c r="AB210" s="1312"/>
      <c r="AC210" s="1312"/>
      <c r="AD210" s="1312"/>
      <c r="AE210" s="1312"/>
      <c r="AF210" s="1312"/>
      <c r="AG210" s="1312"/>
      <c r="AH210" s="1312"/>
      <c r="AI210" s="1312"/>
      <c r="AJ210" s="1312"/>
      <c r="AK210" s="1312"/>
      <c r="AL210" s="1312"/>
      <c r="AM210" s="1312"/>
      <c r="AN210" s="1312"/>
    </row>
    <row r="211" spans="8:40">
      <c r="H211" s="1312"/>
      <c r="I211" s="1312"/>
      <c r="J211" s="1312"/>
      <c r="K211" s="1387"/>
      <c r="L211" s="1312"/>
      <c r="M211" s="1312"/>
      <c r="N211" s="1312"/>
      <c r="O211" s="1387"/>
      <c r="P211" s="1312"/>
      <c r="Q211" s="1312"/>
      <c r="R211" s="1312"/>
      <c r="S211" s="1118"/>
      <c r="T211" s="1118"/>
      <c r="U211" s="1118"/>
      <c r="V211" s="1118"/>
      <c r="W211" s="1118"/>
      <c r="X211" s="1312"/>
      <c r="Y211" s="1312"/>
      <c r="Z211" s="1312"/>
      <c r="AA211" s="1312"/>
      <c r="AB211" s="1312"/>
      <c r="AC211" s="1312"/>
      <c r="AD211" s="1312"/>
      <c r="AE211" s="1312"/>
      <c r="AF211" s="1312"/>
      <c r="AG211" s="1312"/>
      <c r="AH211" s="1312"/>
      <c r="AI211" s="1312"/>
      <c r="AJ211" s="1312"/>
      <c r="AK211" s="1312"/>
      <c r="AL211" s="1312"/>
      <c r="AM211" s="1312"/>
      <c r="AN211" s="1312"/>
    </row>
    <row r="212" spans="8:40">
      <c r="H212" s="1312"/>
      <c r="I212" s="1312"/>
      <c r="J212" s="1312"/>
      <c r="K212" s="1387"/>
      <c r="L212" s="1312"/>
      <c r="M212" s="1312"/>
      <c r="N212" s="1312"/>
      <c r="O212" s="1387"/>
      <c r="P212" s="1312"/>
      <c r="Q212" s="1312"/>
      <c r="R212" s="1312"/>
      <c r="S212" s="1118"/>
      <c r="T212" s="1118"/>
      <c r="U212" s="1118"/>
      <c r="V212" s="1118"/>
      <c r="W212" s="1118"/>
      <c r="X212" s="1312"/>
      <c r="Y212" s="1312"/>
      <c r="Z212" s="1312"/>
      <c r="AA212" s="1312"/>
      <c r="AB212" s="1312"/>
      <c r="AC212" s="1312"/>
      <c r="AD212" s="1312"/>
      <c r="AE212" s="1312"/>
      <c r="AF212" s="1312"/>
      <c r="AG212" s="1312"/>
      <c r="AH212" s="1312"/>
      <c r="AI212" s="1312"/>
      <c r="AJ212" s="1312"/>
      <c r="AK212" s="1312"/>
      <c r="AL212" s="1312"/>
      <c r="AM212" s="1312"/>
      <c r="AN212" s="1312"/>
    </row>
    <row r="213" spans="8:40">
      <c r="H213" s="1312"/>
      <c r="I213" s="1312"/>
      <c r="J213" s="1312"/>
      <c r="K213" s="1387"/>
      <c r="L213" s="1312"/>
      <c r="M213" s="1312"/>
      <c r="N213" s="1312"/>
      <c r="O213" s="1387"/>
      <c r="P213" s="1312"/>
      <c r="Q213" s="1312"/>
      <c r="R213" s="1312"/>
      <c r="S213" s="1118"/>
      <c r="T213" s="1118"/>
      <c r="U213" s="1118"/>
      <c r="V213" s="1118"/>
      <c r="W213" s="1118"/>
      <c r="X213" s="1312"/>
      <c r="Y213" s="1312"/>
      <c r="Z213" s="1312"/>
      <c r="AA213" s="1312"/>
      <c r="AB213" s="1312"/>
      <c r="AC213" s="1312"/>
      <c r="AD213" s="1312"/>
      <c r="AE213" s="1312"/>
      <c r="AF213" s="1312"/>
      <c r="AG213" s="1312"/>
      <c r="AH213" s="1312"/>
      <c r="AI213" s="1312"/>
      <c r="AJ213" s="1312"/>
      <c r="AK213" s="1312"/>
      <c r="AL213" s="1312"/>
      <c r="AM213" s="1312"/>
      <c r="AN213" s="1312"/>
    </row>
    <row r="214" spans="8:40">
      <c r="H214" s="1312"/>
      <c r="I214" s="1312"/>
      <c r="J214" s="1312"/>
      <c r="K214" s="1387"/>
      <c r="L214" s="1312"/>
      <c r="M214" s="1312"/>
      <c r="N214" s="1312"/>
      <c r="O214" s="1387"/>
      <c r="P214" s="1312"/>
      <c r="Q214" s="1312"/>
      <c r="R214" s="1312"/>
      <c r="S214" s="1118"/>
      <c r="T214" s="1118"/>
      <c r="U214" s="1118"/>
      <c r="V214" s="1118"/>
      <c r="W214" s="1118"/>
      <c r="X214" s="1312"/>
      <c r="Y214" s="1312"/>
      <c r="Z214" s="1312"/>
      <c r="AA214" s="1312"/>
      <c r="AB214" s="1312"/>
      <c r="AC214" s="1312"/>
      <c r="AD214" s="1312"/>
      <c r="AE214" s="1312"/>
      <c r="AF214" s="1312"/>
      <c r="AG214" s="1312"/>
      <c r="AH214" s="1312"/>
      <c r="AI214" s="1312"/>
      <c r="AJ214" s="1312"/>
      <c r="AK214" s="1312"/>
      <c r="AL214" s="1312"/>
      <c r="AM214" s="1312"/>
      <c r="AN214" s="1312"/>
    </row>
    <row r="215" spans="8:40">
      <c r="H215" s="1312"/>
      <c r="I215" s="1312"/>
      <c r="J215" s="1312"/>
      <c r="K215" s="1387"/>
      <c r="L215" s="1312"/>
      <c r="M215" s="1312"/>
      <c r="N215" s="1312"/>
      <c r="O215" s="1387"/>
      <c r="P215" s="1312"/>
      <c r="Q215" s="1312"/>
      <c r="R215" s="1312"/>
      <c r="S215" s="1118"/>
      <c r="T215" s="1118"/>
      <c r="U215" s="1118"/>
      <c r="V215" s="1118"/>
      <c r="W215" s="1118"/>
      <c r="X215" s="1312"/>
      <c r="Y215" s="1312"/>
      <c r="Z215" s="1312"/>
      <c r="AA215" s="1312"/>
      <c r="AB215" s="1312"/>
      <c r="AC215" s="1312"/>
      <c r="AD215" s="1312"/>
      <c r="AE215" s="1312"/>
      <c r="AF215" s="1312"/>
      <c r="AG215" s="1312"/>
      <c r="AH215" s="1312"/>
      <c r="AI215" s="1312"/>
      <c r="AJ215" s="1312"/>
      <c r="AK215" s="1312"/>
      <c r="AL215" s="1312"/>
      <c r="AM215" s="1312"/>
      <c r="AN215" s="1312"/>
    </row>
    <row r="216" spans="8:40">
      <c r="H216" s="1312"/>
      <c r="I216" s="1312"/>
      <c r="J216" s="1312"/>
      <c r="K216" s="1387"/>
      <c r="L216" s="1312"/>
      <c r="M216" s="1312"/>
      <c r="N216" s="1312"/>
      <c r="O216" s="1387"/>
      <c r="P216" s="1312"/>
      <c r="Q216" s="1312"/>
      <c r="R216" s="1312"/>
      <c r="S216" s="1118"/>
      <c r="T216" s="1118"/>
      <c r="U216" s="1118"/>
      <c r="V216" s="1118"/>
      <c r="W216" s="1118"/>
      <c r="X216" s="1312"/>
      <c r="Y216" s="1312"/>
      <c r="Z216" s="1312"/>
      <c r="AA216" s="1312"/>
      <c r="AB216" s="1312"/>
      <c r="AC216" s="1312"/>
      <c r="AD216" s="1312"/>
      <c r="AE216" s="1312"/>
      <c r="AF216" s="1312"/>
      <c r="AG216" s="1312"/>
      <c r="AH216" s="1312"/>
      <c r="AI216" s="1312"/>
      <c r="AJ216" s="1312"/>
      <c r="AK216" s="1312"/>
      <c r="AL216" s="1312"/>
      <c r="AM216" s="1312"/>
      <c r="AN216" s="1312"/>
    </row>
    <row r="217" spans="8:40">
      <c r="H217" s="1312"/>
      <c r="I217" s="1312"/>
      <c r="J217" s="1312"/>
      <c r="K217" s="1387"/>
      <c r="L217" s="1312"/>
      <c r="M217" s="1312"/>
      <c r="N217" s="1312"/>
      <c r="O217" s="1387"/>
      <c r="P217" s="1312"/>
      <c r="Q217" s="1312"/>
      <c r="R217" s="1312"/>
      <c r="S217" s="1118"/>
      <c r="T217" s="1118"/>
      <c r="U217" s="1118"/>
      <c r="V217" s="1118"/>
      <c r="W217" s="1118"/>
      <c r="X217" s="1312"/>
      <c r="Y217" s="1312"/>
      <c r="Z217" s="1312"/>
      <c r="AA217" s="1312"/>
      <c r="AB217" s="1312"/>
      <c r="AC217" s="1312"/>
      <c r="AD217" s="1312"/>
      <c r="AE217" s="1312"/>
      <c r="AF217" s="1312"/>
      <c r="AG217" s="1312"/>
      <c r="AH217" s="1312"/>
      <c r="AI217" s="1312"/>
      <c r="AJ217" s="1312"/>
      <c r="AK217" s="1312"/>
      <c r="AL217" s="1312"/>
      <c r="AM217" s="1312"/>
      <c r="AN217" s="1312"/>
    </row>
    <row r="218" spans="8:40">
      <c r="H218" s="1312"/>
      <c r="I218" s="1312"/>
      <c r="J218" s="1312"/>
      <c r="K218" s="1387"/>
      <c r="L218" s="1312"/>
      <c r="M218" s="1312"/>
      <c r="N218" s="1312"/>
      <c r="O218" s="1387"/>
      <c r="P218" s="1312"/>
      <c r="Q218" s="1312"/>
      <c r="R218" s="1312"/>
      <c r="S218" s="1118"/>
      <c r="T218" s="1118"/>
      <c r="U218" s="1118"/>
      <c r="V218" s="1118"/>
      <c r="W218" s="1118"/>
      <c r="X218" s="1312"/>
      <c r="Y218" s="1312"/>
      <c r="Z218" s="1312"/>
      <c r="AA218" s="1312"/>
      <c r="AB218" s="1312"/>
      <c r="AC218" s="1312"/>
      <c r="AD218" s="1312"/>
      <c r="AE218" s="1312"/>
      <c r="AF218" s="1312"/>
      <c r="AG218" s="1312"/>
      <c r="AH218" s="1312"/>
      <c r="AI218" s="1312"/>
      <c r="AJ218" s="1312"/>
      <c r="AK218" s="1312"/>
      <c r="AL218" s="1312"/>
      <c r="AM218" s="1312"/>
      <c r="AN218" s="1312"/>
    </row>
    <row r="219" spans="8:40">
      <c r="H219" s="1312"/>
      <c r="I219" s="1312"/>
      <c r="J219" s="1312"/>
      <c r="K219" s="1387"/>
      <c r="L219" s="1312"/>
      <c r="M219" s="1312"/>
      <c r="N219" s="1312"/>
      <c r="O219" s="1387"/>
      <c r="P219" s="1312"/>
      <c r="Q219" s="1312"/>
      <c r="R219" s="1312"/>
      <c r="S219" s="1118"/>
      <c r="T219" s="1118"/>
      <c r="U219" s="1118"/>
      <c r="V219" s="1118"/>
      <c r="W219" s="1118"/>
      <c r="X219" s="1312"/>
      <c r="Y219" s="1312"/>
      <c r="Z219" s="1312"/>
      <c r="AA219" s="1312"/>
      <c r="AB219" s="1312"/>
      <c r="AC219" s="1312"/>
      <c r="AD219" s="1312"/>
      <c r="AE219" s="1312"/>
      <c r="AF219" s="1312"/>
      <c r="AG219" s="1312"/>
      <c r="AH219" s="1312"/>
      <c r="AI219" s="1312"/>
      <c r="AJ219" s="1312"/>
      <c r="AK219" s="1312"/>
      <c r="AL219" s="1312"/>
      <c r="AM219" s="1312"/>
      <c r="AN219" s="1312"/>
    </row>
    <row r="220" spans="8:40">
      <c r="H220" s="1312"/>
      <c r="I220" s="1312"/>
      <c r="J220" s="1312"/>
      <c r="K220" s="1387"/>
      <c r="L220" s="1312"/>
      <c r="M220" s="1312"/>
      <c r="N220" s="1312"/>
      <c r="O220" s="1387"/>
      <c r="P220" s="1312"/>
      <c r="Q220" s="1312"/>
      <c r="R220" s="1312"/>
      <c r="S220" s="1118"/>
      <c r="T220" s="1118"/>
      <c r="U220" s="1118"/>
      <c r="V220" s="1118"/>
      <c r="W220" s="1118"/>
      <c r="X220" s="1312"/>
      <c r="Y220" s="1312"/>
      <c r="Z220" s="1312"/>
      <c r="AA220" s="1312"/>
      <c r="AB220" s="1312"/>
      <c r="AC220" s="1312"/>
      <c r="AD220" s="1312"/>
      <c r="AE220" s="1312"/>
      <c r="AF220" s="1312"/>
      <c r="AG220" s="1312"/>
      <c r="AH220" s="1312"/>
      <c r="AI220" s="1312"/>
      <c r="AJ220" s="1312"/>
      <c r="AK220" s="1312"/>
      <c r="AL220" s="1312"/>
      <c r="AM220" s="1312"/>
      <c r="AN220" s="1312"/>
    </row>
    <row r="221" spans="8:40">
      <c r="H221" s="1312"/>
      <c r="I221" s="1312"/>
      <c r="J221" s="1312"/>
      <c r="K221" s="1387"/>
      <c r="L221" s="1312"/>
      <c r="M221" s="1312"/>
      <c r="N221" s="1312"/>
      <c r="O221" s="1387"/>
      <c r="P221" s="1312"/>
      <c r="Q221" s="1312"/>
      <c r="R221" s="1312"/>
      <c r="S221" s="1118"/>
      <c r="T221" s="1118"/>
      <c r="U221" s="1118"/>
      <c r="V221" s="1118"/>
      <c r="W221" s="1118"/>
      <c r="X221" s="1312"/>
      <c r="Y221" s="1312"/>
      <c r="Z221" s="1312"/>
      <c r="AA221" s="1312"/>
      <c r="AB221" s="1312"/>
      <c r="AC221" s="1312"/>
      <c r="AD221" s="1312"/>
      <c r="AE221" s="1312"/>
      <c r="AF221" s="1312"/>
      <c r="AG221" s="1312"/>
      <c r="AH221" s="1312"/>
      <c r="AI221" s="1312"/>
      <c r="AJ221" s="1312"/>
      <c r="AK221" s="1312"/>
      <c r="AL221" s="1312"/>
      <c r="AM221" s="1312"/>
      <c r="AN221" s="1312"/>
    </row>
    <row r="222" spans="8:40">
      <c r="H222" s="1312"/>
      <c r="I222" s="1312"/>
      <c r="J222" s="1312"/>
      <c r="K222" s="1387"/>
      <c r="L222" s="1312"/>
      <c r="M222" s="1312"/>
      <c r="N222" s="1312"/>
      <c r="O222" s="1387"/>
      <c r="P222" s="1312"/>
      <c r="Q222" s="1312"/>
      <c r="R222" s="1312"/>
      <c r="S222" s="1118"/>
      <c r="T222" s="1118"/>
      <c r="U222" s="1118"/>
      <c r="V222" s="1118"/>
      <c r="W222" s="1118"/>
      <c r="X222" s="1312"/>
      <c r="Y222" s="1312"/>
      <c r="Z222" s="1312"/>
      <c r="AA222" s="1312"/>
      <c r="AB222" s="1312"/>
      <c r="AC222" s="1312"/>
      <c r="AD222" s="1312"/>
      <c r="AE222" s="1312"/>
      <c r="AF222" s="1312"/>
      <c r="AG222" s="1312"/>
      <c r="AH222" s="1312"/>
      <c r="AI222" s="1312"/>
      <c r="AJ222" s="1312"/>
      <c r="AK222" s="1312"/>
      <c r="AL222" s="1312"/>
      <c r="AM222" s="1312"/>
      <c r="AN222" s="1312"/>
    </row>
    <row r="223" spans="8:40">
      <c r="H223" s="1312"/>
      <c r="I223" s="1312"/>
      <c r="J223" s="1312"/>
      <c r="K223" s="1387"/>
      <c r="L223" s="1312"/>
      <c r="M223" s="1312"/>
      <c r="N223" s="1312"/>
      <c r="O223" s="1387"/>
      <c r="P223" s="1312"/>
      <c r="Q223" s="1312"/>
      <c r="R223" s="1312"/>
      <c r="S223" s="1118"/>
      <c r="T223" s="1118"/>
      <c r="U223" s="1118"/>
      <c r="V223" s="1118"/>
      <c r="W223" s="1118"/>
      <c r="X223" s="1312"/>
      <c r="Y223" s="1312"/>
      <c r="Z223" s="1312"/>
      <c r="AA223" s="1312"/>
      <c r="AB223" s="1312"/>
      <c r="AC223" s="1312"/>
      <c r="AD223" s="1312"/>
      <c r="AE223" s="1312"/>
      <c r="AF223" s="1312"/>
      <c r="AG223" s="1312"/>
      <c r="AH223" s="1312"/>
      <c r="AI223" s="1312"/>
      <c r="AJ223" s="1312"/>
      <c r="AK223" s="1312"/>
      <c r="AL223" s="1312"/>
      <c r="AM223" s="1312"/>
      <c r="AN223" s="1312"/>
    </row>
    <row r="224" spans="8:40">
      <c r="H224" s="1312"/>
      <c r="I224" s="1312"/>
      <c r="J224" s="1312"/>
      <c r="K224" s="1387"/>
      <c r="L224" s="1312"/>
      <c r="M224" s="1312"/>
      <c r="N224" s="1312"/>
      <c r="O224" s="1387"/>
      <c r="P224" s="1312"/>
      <c r="Q224" s="1312"/>
      <c r="R224" s="1312"/>
      <c r="S224" s="1118"/>
      <c r="T224" s="1118"/>
      <c r="U224" s="1118"/>
      <c r="V224" s="1118"/>
      <c r="W224" s="1118"/>
      <c r="X224" s="1312"/>
      <c r="Y224" s="1312"/>
      <c r="Z224" s="1312"/>
      <c r="AA224" s="1312"/>
      <c r="AB224" s="1312"/>
      <c r="AC224" s="1312"/>
      <c r="AD224" s="1312"/>
      <c r="AE224" s="1312"/>
      <c r="AF224" s="1312"/>
      <c r="AG224" s="1312"/>
      <c r="AH224" s="1312"/>
      <c r="AI224" s="1312"/>
      <c r="AJ224" s="1312"/>
      <c r="AK224" s="1312"/>
      <c r="AL224" s="1312"/>
      <c r="AM224" s="1312"/>
      <c r="AN224" s="1312"/>
    </row>
    <row r="225" spans="8:40">
      <c r="H225" s="1312"/>
      <c r="I225" s="1312"/>
      <c r="J225" s="1312"/>
      <c r="K225" s="1387"/>
      <c r="L225" s="1312"/>
      <c r="M225" s="1312"/>
      <c r="N225" s="1312"/>
      <c r="O225" s="1387"/>
      <c r="P225" s="1312"/>
      <c r="Q225" s="1312"/>
      <c r="R225" s="1312"/>
      <c r="S225" s="1118"/>
      <c r="T225" s="1118"/>
      <c r="U225" s="1118"/>
      <c r="V225" s="1118"/>
      <c r="W225" s="1118"/>
      <c r="X225" s="1312"/>
      <c r="Y225" s="1312"/>
      <c r="Z225" s="1312"/>
      <c r="AA225" s="1312"/>
      <c r="AB225" s="1312"/>
      <c r="AC225" s="1312"/>
      <c r="AD225" s="1312"/>
      <c r="AE225" s="1312"/>
      <c r="AF225" s="1312"/>
      <c r="AG225" s="1312"/>
      <c r="AH225" s="1312"/>
      <c r="AI225" s="1312"/>
      <c r="AJ225" s="1312"/>
      <c r="AK225" s="1312"/>
      <c r="AL225" s="1312"/>
      <c r="AM225" s="1312"/>
      <c r="AN225" s="1312"/>
    </row>
    <row r="226" spans="8:40">
      <c r="H226" s="1312"/>
      <c r="I226" s="1312"/>
      <c r="J226" s="1312"/>
      <c r="K226" s="1387"/>
      <c r="L226" s="1312"/>
      <c r="M226" s="1312"/>
      <c r="N226" s="1312"/>
      <c r="O226" s="1387"/>
      <c r="P226" s="1312"/>
      <c r="Q226" s="1312"/>
      <c r="R226" s="1312"/>
      <c r="S226" s="1118"/>
      <c r="T226" s="1118"/>
      <c r="U226" s="1118"/>
      <c r="V226" s="1118"/>
      <c r="W226" s="1118"/>
      <c r="X226" s="1312"/>
      <c r="Y226" s="1312"/>
      <c r="Z226" s="1312"/>
      <c r="AA226" s="1312"/>
      <c r="AB226" s="1312"/>
      <c r="AC226" s="1312"/>
      <c r="AD226" s="1312"/>
      <c r="AE226" s="1312"/>
      <c r="AF226" s="1312"/>
      <c r="AG226" s="1312"/>
      <c r="AH226" s="1312"/>
      <c r="AI226" s="1312"/>
      <c r="AJ226" s="1312"/>
      <c r="AK226" s="1312"/>
      <c r="AL226" s="1312"/>
      <c r="AM226" s="1312"/>
      <c r="AN226" s="1312"/>
    </row>
    <row r="227" spans="8:40">
      <c r="H227" s="1312"/>
      <c r="I227" s="1312"/>
      <c r="J227" s="1312"/>
      <c r="K227" s="1387"/>
      <c r="L227" s="1312"/>
      <c r="M227" s="1312"/>
      <c r="N227" s="1312"/>
      <c r="O227" s="1387"/>
      <c r="P227" s="1312"/>
      <c r="Q227" s="1312"/>
      <c r="R227" s="1312"/>
      <c r="S227" s="1118"/>
      <c r="T227" s="1118"/>
      <c r="U227" s="1118"/>
      <c r="V227" s="1118"/>
      <c r="W227" s="1118"/>
      <c r="X227" s="1312"/>
      <c r="Y227" s="1312"/>
      <c r="Z227" s="1312"/>
      <c r="AA227" s="1312"/>
      <c r="AB227" s="1312"/>
      <c r="AC227" s="1312"/>
      <c r="AD227" s="1312"/>
      <c r="AE227" s="1312"/>
      <c r="AF227" s="1312"/>
      <c r="AG227" s="1312"/>
      <c r="AH227" s="1312"/>
      <c r="AI227" s="1312"/>
      <c r="AJ227" s="1312"/>
      <c r="AK227" s="1312"/>
      <c r="AL227" s="1312"/>
      <c r="AM227" s="1312"/>
      <c r="AN227" s="1312"/>
    </row>
    <row r="228" spans="8:40">
      <c r="H228" s="1312"/>
      <c r="I228" s="1312"/>
      <c r="J228" s="1312"/>
      <c r="K228" s="1387"/>
      <c r="L228" s="1312"/>
      <c r="M228" s="1312"/>
      <c r="N228" s="1312"/>
      <c r="O228" s="1387"/>
      <c r="P228" s="1312"/>
      <c r="Q228" s="1312"/>
      <c r="R228" s="1312"/>
      <c r="S228" s="1118"/>
      <c r="T228" s="1118"/>
      <c r="U228" s="1118"/>
      <c r="V228" s="1118"/>
      <c r="W228" s="1118"/>
      <c r="X228" s="1312"/>
      <c r="Y228" s="1312"/>
      <c r="Z228" s="1312"/>
      <c r="AA228" s="1312"/>
      <c r="AB228" s="1312"/>
      <c r="AC228" s="1312"/>
      <c r="AD228" s="1312"/>
      <c r="AE228" s="1312"/>
      <c r="AF228" s="1312"/>
      <c r="AG228" s="1312"/>
      <c r="AH228" s="1312"/>
      <c r="AI228" s="1312"/>
      <c r="AJ228" s="1312"/>
      <c r="AK228" s="1312"/>
      <c r="AL228" s="1312"/>
      <c r="AM228" s="1312"/>
      <c r="AN228" s="1312"/>
    </row>
    <row r="229" spans="8:40">
      <c r="H229" s="1312"/>
      <c r="I229" s="1312"/>
      <c r="J229" s="1312"/>
      <c r="K229" s="1387"/>
      <c r="L229" s="1312"/>
      <c r="M229" s="1312"/>
      <c r="N229" s="1312"/>
      <c r="O229" s="1387"/>
      <c r="P229" s="1312"/>
      <c r="Q229" s="1312"/>
      <c r="R229" s="1312"/>
      <c r="S229" s="1118"/>
      <c r="T229" s="1118"/>
      <c r="U229" s="1118"/>
      <c r="V229" s="1118"/>
      <c r="W229" s="1118"/>
      <c r="X229" s="1312"/>
      <c r="Y229" s="1312"/>
      <c r="Z229" s="1312"/>
      <c r="AA229" s="1312"/>
      <c r="AB229" s="1312"/>
      <c r="AC229" s="1312"/>
      <c r="AD229" s="1312"/>
      <c r="AE229" s="1312"/>
      <c r="AF229" s="1312"/>
      <c r="AG229" s="1312"/>
      <c r="AH229" s="1312"/>
      <c r="AI229" s="1312"/>
      <c r="AJ229" s="1312"/>
      <c r="AK229" s="1312"/>
      <c r="AL229" s="1312"/>
      <c r="AM229" s="1312"/>
      <c r="AN229" s="1312"/>
    </row>
    <row r="230" spans="8:40">
      <c r="H230" s="1312"/>
      <c r="I230" s="1312"/>
      <c r="J230" s="1312"/>
      <c r="K230" s="1387"/>
      <c r="L230" s="1312"/>
      <c r="M230" s="1312"/>
      <c r="N230" s="1312"/>
      <c r="O230" s="1387"/>
      <c r="P230" s="1312"/>
      <c r="Q230" s="1312"/>
      <c r="R230" s="1312"/>
      <c r="S230" s="1118"/>
      <c r="T230" s="1118"/>
      <c r="U230" s="1118"/>
      <c r="V230" s="1118"/>
      <c r="W230" s="1118"/>
      <c r="X230" s="1312"/>
      <c r="Y230" s="1312"/>
      <c r="Z230" s="1312"/>
      <c r="AA230" s="1312"/>
      <c r="AB230" s="1312"/>
      <c r="AC230" s="1312"/>
      <c r="AD230" s="1312"/>
      <c r="AE230" s="1312"/>
      <c r="AF230" s="1312"/>
      <c r="AG230" s="1312"/>
      <c r="AH230" s="1312"/>
      <c r="AI230" s="1312"/>
      <c r="AJ230" s="1312"/>
      <c r="AK230" s="1312"/>
      <c r="AL230" s="1312"/>
      <c r="AM230" s="1312"/>
      <c r="AN230" s="1312"/>
    </row>
    <row r="231" spans="8:40">
      <c r="H231" s="1312"/>
      <c r="I231" s="1312"/>
      <c r="J231" s="1312"/>
      <c r="K231" s="1387"/>
      <c r="L231" s="1312"/>
      <c r="M231" s="1312"/>
      <c r="N231" s="1312"/>
      <c r="O231" s="1387"/>
      <c r="P231" s="1312"/>
      <c r="Q231" s="1312"/>
      <c r="R231" s="1312"/>
      <c r="S231" s="1118"/>
      <c r="T231" s="1118"/>
      <c r="U231" s="1118"/>
      <c r="V231" s="1118"/>
      <c r="W231" s="1118"/>
      <c r="X231" s="1312"/>
      <c r="Y231" s="1312"/>
      <c r="Z231" s="1312"/>
      <c r="AA231" s="1312"/>
      <c r="AB231" s="1312"/>
      <c r="AC231" s="1312"/>
      <c r="AD231" s="1312"/>
      <c r="AE231" s="1312"/>
      <c r="AF231" s="1312"/>
      <c r="AG231" s="1312"/>
      <c r="AH231" s="1312"/>
      <c r="AI231" s="1312"/>
      <c r="AJ231" s="1312"/>
      <c r="AK231" s="1312"/>
      <c r="AL231" s="1312"/>
      <c r="AM231" s="1312"/>
      <c r="AN231" s="1312"/>
    </row>
    <row r="232" spans="8:40">
      <c r="H232" s="1312"/>
      <c r="I232" s="1312"/>
      <c r="J232" s="1312"/>
      <c r="K232" s="1387"/>
      <c r="L232" s="1312"/>
      <c r="M232" s="1312"/>
      <c r="N232" s="1312"/>
      <c r="O232" s="1387"/>
      <c r="P232" s="1312"/>
      <c r="Q232" s="1312"/>
      <c r="R232" s="1312"/>
      <c r="S232" s="1118"/>
      <c r="T232" s="1118"/>
      <c r="U232" s="1118"/>
      <c r="V232" s="1118"/>
      <c r="W232" s="1118"/>
      <c r="X232" s="1312"/>
      <c r="Y232" s="1312"/>
      <c r="Z232" s="1312"/>
      <c r="AA232" s="1312"/>
      <c r="AB232" s="1312"/>
      <c r="AC232" s="1312"/>
      <c r="AD232" s="1312"/>
      <c r="AE232" s="1312"/>
      <c r="AF232" s="1312"/>
      <c r="AG232" s="1312"/>
      <c r="AH232" s="1312"/>
      <c r="AI232" s="1312"/>
      <c r="AJ232" s="1312"/>
      <c r="AK232" s="1312"/>
      <c r="AL232" s="1312"/>
      <c r="AM232" s="1312"/>
      <c r="AN232" s="1312"/>
    </row>
    <row r="233" spans="8:40">
      <c r="H233" s="1312"/>
      <c r="I233" s="1312"/>
      <c r="J233" s="1312"/>
      <c r="K233" s="1387"/>
      <c r="L233" s="1312"/>
      <c r="M233" s="1312"/>
      <c r="N233" s="1312"/>
      <c r="O233" s="1387"/>
      <c r="P233" s="1312"/>
      <c r="Q233" s="1312"/>
      <c r="R233" s="1312"/>
      <c r="S233" s="1118"/>
      <c r="T233" s="1118"/>
      <c r="U233" s="1118"/>
      <c r="V233" s="1118"/>
      <c r="W233" s="1118"/>
      <c r="X233" s="1312"/>
      <c r="Y233" s="1312"/>
      <c r="Z233" s="1312"/>
      <c r="AA233" s="1312"/>
      <c r="AB233" s="1312"/>
      <c r="AC233" s="1312"/>
      <c r="AD233" s="1312"/>
      <c r="AE233" s="1312"/>
      <c r="AF233" s="1312"/>
      <c r="AG233" s="1312"/>
      <c r="AH233" s="1312"/>
      <c r="AI233" s="1312"/>
      <c r="AJ233" s="1312"/>
      <c r="AK233" s="1312"/>
      <c r="AL233" s="1312"/>
      <c r="AM233" s="1312"/>
      <c r="AN233" s="1312"/>
    </row>
    <row r="234" spans="8:40">
      <c r="H234" s="1312"/>
      <c r="I234" s="1312"/>
      <c r="J234" s="1312"/>
      <c r="K234" s="1387"/>
      <c r="L234" s="1312"/>
      <c r="M234" s="1312"/>
      <c r="N234" s="1312"/>
      <c r="O234" s="1387"/>
      <c r="P234" s="1312"/>
      <c r="Q234" s="1312"/>
      <c r="R234" s="1312"/>
      <c r="S234" s="1118"/>
      <c r="T234" s="1118"/>
      <c r="U234" s="1118"/>
      <c r="V234" s="1118"/>
      <c r="W234" s="1118"/>
      <c r="X234" s="1312"/>
      <c r="Y234" s="1312"/>
      <c r="Z234" s="1312"/>
      <c r="AA234" s="1312"/>
      <c r="AB234" s="1312"/>
      <c r="AC234" s="1312"/>
      <c r="AD234" s="1312"/>
      <c r="AE234" s="1312"/>
      <c r="AF234" s="1312"/>
      <c r="AG234" s="1312"/>
      <c r="AH234" s="1312"/>
      <c r="AI234" s="1312"/>
      <c r="AJ234" s="1312"/>
      <c r="AK234" s="1312"/>
      <c r="AL234" s="1312"/>
      <c r="AM234" s="1312"/>
      <c r="AN234" s="1312"/>
    </row>
    <row r="235" spans="8:40">
      <c r="H235" s="1312"/>
      <c r="I235" s="1312"/>
      <c r="J235" s="1312"/>
      <c r="K235" s="1387"/>
      <c r="L235" s="1312"/>
      <c r="M235" s="1312"/>
      <c r="N235" s="1312"/>
      <c r="O235" s="1387"/>
      <c r="P235" s="1312"/>
      <c r="Q235" s="1312"/>
      <c r="R235" s="1312"/>
      <c r="S235" s="1118"/>
      <c r="T235" s="1118"/>
      <c r="U235" s="1118"/>
      <c r="V235" s="1118"/>
      <c r="W235" s="1118"/>
      <c r="X235" s="1312"/>
      <c r="Y235" s="1312"/>
      <c r="Z235" s="1312"/>
      <c r="AA235" s="1312"/>
      <c r="AB235" s="1312"/>
      <c r="AC235" s="1312"/>
      <c r="AD235" s="1312"/>
      <c r="AE235" s="1312"/>
      <c r="AF235" s="1312"/>
      <c r="AG235" s="1312"/>
      <c r="AH235" s="1312"/>
      <c r="AI235" s="1312"/>
      <c r="AJ235" s="1312"/>
      <c r="AK235" s="1312"/>
      <c r="AL235" s="1312"/>
      <c r="AM235" s="1312"/>
      <c r="AN235" s="1312"/>
    </row>
    <row r="236" spans="8:40">
      <c r="H236" s="1312"/>
      <c r="I236" s="1312"/>
      <c r="J236" s="1312"/>
      <c r="K236" s="1387"/>
      <c r="L236" s="1312"/>
      <c r="M236" s="1312"/>
      <c r="N236" s="1312"/>
      <c r="O236" s="1387"/>
      <c r="P236" s="1312"/>
      <c r="Q236" s="1312"/>
      <c r="R236" s="1312"/>
      <c r="S236" s="1118"/>
      <c r="T236" s="1118"/>
      <c r="U236" s="1118"/>
      <c r="V236" s="1118"/>
      <c r="W236" s="1118"/>
      <c r="X236" s="1312"/>
      <c r="Y236" s="1312"/>
      <c r="Z236" s="1312"/>
      <c r="AA236" s="1312"/>
      <c r="AB236" s="1312"/>
      <c r="AC236" s="1312"/>
      <c r="AD236" s="1312"/>
      <c r="AE236" s="1312"/>
      <c r="AF236" s="1312"/>
      <c r="AG236" s="1312"/>
      <c r="AH236" s="1312"/>
      <c r="AI236" s="1312"/>
      <c r="AJ236" s="1312"/>
      <c r="AK236" s="1312"/>
      <c r="AL236" s="1312"/>
      <c r="AM236" s="1312"/>
      <c r="AN236" s="1312"/>
    </row>
    <row r="237" spans="8:40">
      <c r="H237" s="1312"/>
      <c r="I237" s="1312"/>
      <c r="J237" s="1312"/>
      <c r="K237" s="1387"/>
      <c r="L237" s="1312"/>
      <c r="M237" s="1312"/>
      <c r="N237" s="1312"/>
      <c r="O237" s="1387"/>
      <c r="P237" s="1312"/>
      <c r="Q237" s="1312"/>
      <c r="R237" s="1312"/>
      <c r="S237" s="1118"/>
      <c r="T237" s="1118"/>
      <c r="U237" s="1118"/>
      <c r="V237" s="1118"/>
      <c r="W237" s="1118"/>
      <c r="X237" s="1312"/>
      <c r="Y237" s="1312"/>
      <c r="Z237" s="1312"/>
      <c r="AA237" s="1312"/>
      <c r="AB237" s="1312"/>
      <c r="AC237" s="1312"/>
      <c r="AD237" s="1312"/>
      <c r="AE237" s="1312"/>
      <c r="AF237" s="1312"/>
      <c r="AG237" s="1312"/>
      <c r="AH237" s="1312"/>
      <c r="AI237" s="1312"/>
      <c r="AJ237" s="1312"/>
      <c r="AK237" s="1312"/>
      <c r="AL237" s="1312"/>
      <c r="AM237" s="1312"/>
      <c r="AN237" s="1312"/>
    </row>
    <row r="238" spans="8:40">
      <c r="H238" s="1312"/>
      <c r="I238" s="1312"/>
      <c r="J238" s="1312"/>
      <c r="K238" s="1387"/>
      <c r="L238" s="1312"/>
      <c r="M238" s="1312"/>
      <c r="N238" s="1312"/>
      <c r="O238" s="1387"/>
      <c r="P238" s="1312"/>
      <c r="Q238" s="1312"/>
      <c r="R238" s="1312"/>
      <c r="S238" s="1118"/>
      <c r="T238" s="1118"/>
      <c r="U238" s="1118"/>
      <c r="V238" s="1118"/>
      <c r="W238" s="1118"/>
      <c r="X238" s="1312"/>
      <c r="Y238" s="1312"/>
      <c r="Z238" s="1312"/>
      <c r="AA238" s="1312"/>
      <c r="AB238" s="1312"/>
      <c r="AC238" s="1312"/>
      <c r="AD238" s="1312"/>
      <c r="AE238" s="1312"/>
      <c r="AF238" s="1312"/>
      <c r="AG238" s="1312"/>
      <c r="AH238" s="1312"/>
      <c r="AI238" s="1312"/>
      <c r="AJ238" s="1312"/>
      <c r="AK238" s="1312"/>
      <c r="AL238" s="1312"/>
      <c r="AM238" s="1312"/>
      <c r="AN238" s="1312"/>
    </row>
    <row r="239" spans="8:40">
      <c r="H239" s="1312"/>
      <c r="I239" s="1312"/>
      <c r="J239" s="1312"/>
      <c r="K239" s="1387"/>
      <c r="L239" s="1312"/>
      <c r="M239" s="1312"/>
      <c r="N239" s="1312"/>
      <c r="O239" s="1387"/>
      <c r="P239" s="1312"/>
      <c r="Q239" s="1312"/>
      <c r="R239" s="1312"/>
      <c r="S239" s="1118"/>
      <c r="T239" s="1118"/>
      <c r="U239" s="1118"/>
      <c r="V239" s="1118"/>
      <c r="W239" s="1118"/>
      <c r="X239" s="1312"/>
      <c r="Y239" s="1312"/>
      <c r="Z239" s="1312"/>
      <c r="AA239" s="1312"/>
      <c r="AB239" s="1312"/>
      <c r="AC239" s="1312"/>
      <c r="AD239" s="1312"/>
      <c r="AE239" s="1312"/>
      <c r="AF239" s="1312"/>
      <c r="AG239" s="1312"/>
      <c r="AH239" s="1312"/>
      <c r="AI239" s="1312"/>
      <c r="AJ239" s="1312"/>
      <c r="AK239" s="1312"/>
      <c r="AL239" s="1312"/>
      <c r="AM239" s="1312"/>
      <c r="AN239" s="1312"/>
    </row>
    <row r="240" spans="8:40">
      <c r="H240" s="1312"/>
      <c r="I240" s="1312"/>
      <c r="J240" s="1312"/>
      <c r="K240" s="1387"/>
      <c r="L240" s="1312"/>
      <c r="M240" s="1312"/>
      <c r="N240" s="1312"/>
      <c r="O240" s="1387"/>
      <c r="P240" s="1312"/>
      <c r="Q240" s="1312"/>
      <c r="R240" s="1312"/>
      <c r="S240" s="1118"/>
      <c r="T240" s="1118"/>
      <c r="U240" s="1118"/>
      <c r="V240" s="1118"/>
      <c r="W240" s="1118"/>
      <c r="X240" s="1312"/>
      <c r="Y240" s="1312"/>
      <c r="Z240" s="1312"/>
      <c r="AA240" s="1312"/>
      <c r="AB240" s="1312"/>
      <c r="AC240" s="1312"/>
      <c r="AD240" s="1312"/>
      <c r="AE240" s="1312"/>
      <c r="AF240" s="1312"/>
      <c r="AG240" s="1312"/>
      <c r="AH240" s="1312"/>
      <c r="AI240" s="1312"/>
      <c r="AJ240" s="1312"/>
      <c r="AK240" s="1312"/>
      <c r="AL240" s="1312"/>
      <c r="AM240" s="1312"/>
      <c r="AN240" s="1312"/>
    </row>
    <row r="241" spans="8:40">
      <c r="H241" s="1312"/>
      <c r="I241" s="1312"/>
      <c r="J241" s="1312"/>
      <c r="K241" s="1387"/>
      <c r="L241" s="1312"/>
      <c r="M241" s="1312"/>
      <c r="N241" s="1312"/>
      <c r="O241" s="1387"/>
      <c r="P241" s="1312"/>
      <c r="Q241" s="1312"/>
      <c r="R241" s="1312"/>
      <c r="S241" s="1118"/>
      <c r="T241" s="1118"/>
      <c r="U241" s="1118"/>
      <c r="V241" s="1118"/>
      <c r="W241" s="1118"/>
      <c r="X241" s="1312"/>
      <c r="Y241" s="1312"/>
      <c r="Z241" s="1312"/>
      <c r="AA241" s="1312"/>
      <c r="AB241" s="1312"/>
      <c r="AC241" s="1312"/>
      <c r="AD241" s="1312"/>
      <c r="AE241" s="1312"/>
      <c r="AF241" s="1312"/>
      <c r="AG241" s="1312"/>
      <c r="AH241" s="1312"/>
      <c r="AI241" s="1312"/>
      <c r="AJ241" s="1312"/>
      <c r="AK241" s="1312"/>
      <c r="AL241" s="1312"/>
      <c r="AM241" s="1312"/>
      <c r="AN241" s="1312"/>
    </row>
    <row r="242" spans="8:40">
      <c r="H242" s="1312"/>
      <c r="I242" s="1312"/>
      <c r="J242" s="1312"/>
      <c r="K242" s="1387"/>
      <c r="L242" s="1312"/>
      <c r="M242" s="1312"/>
      <c r="N242" s="1312"/>
      <c r="O242" s="1387"/>
      <c r="P242" s="1312"/>
      <c r="Q242" s="1312"/>
      <c r="R242" s="1312"/>
      <c r="S242" s="1118"/>
      <c r="T242" s="1118"/>
      <c r="U242" s="1118"/>
      <c r="V242" s="1118"/>
      <c r="W242" s="1118"/>
      <c r="X242" s="1312"/>
      <c r="Y242" s="1312"/>
      <c r="Z242" s="1312"/>
      <c r="AA242" s="1312"/>
      <c r="AB242" s="1312"/>
      <c r="AC242" s="1312"/>
      <c r="AD242" s="1312"/>
      <c r="AE242" s="1312"/>
      <c r="AF242" s="1312"/>
      <c r="AG242" s="1312"/>
      <c r="AH242" s="1312"/>
      <c r="AI242" s="1312"/>
      <c r="AJ242" s="1312"/>
      <c r="AK242" s="1312"/>
      <c r="AL242" s="1312"/>
      <c r="AM242" s="1312"/>
      <c r="AN242" s="1312"/>
    </row>
    <row r="243" spans="8:40">
      <c r="H243" s="1312"/>
      <c r="I243" s="1312"/>
      <c r="J243" s="1312"/>
      <c r="K243" s="1387"/>
      <c r="L243" s="1312"/>
      <c r="M243" s="1312"/>
      <c r="N243" s="1312"/>
      <c r="O243" s="1387"/>
      <c r="P243" s="1312"/>
      <c r="Q243" s="1312"/>
      <c r="R243" s="1312"/>
      <c r="S243" s="1118"/>
      <c r="T243" s="1118"/>
      <c r="U243" s="1118"/>
      <c r="V243" s="1118"/>
      <c r="W243" s="1118"/>
      <c r="X243" s="1312"/>
      <c r="Y243" s="1312"/>
      <c r="Z243" s="1312"/>
      <c r="AA243" s="1312"/>
      <c r="AB243" s="1312"/>
      <c r="AC243" s="1312"/>
      <c r="AD243" s="1312"/>
      <c r="AE243" s="1312"/>
      <c r="AF243" s="1312"/>
      <c r="AG243" s="1312"/>
      <c r="AH243" s="1312"/>
      <c r="AI243" s="1312"/>
      <c r="AJ243" s="1312"/>
      <c r="AK243" s="1312"/>
      <c r="AL243" s="1312"/>
      <c r="AM243" s="1312"/>
      <c r="AN243" s="1312"/>
    </row>
    <row r="244" spans="8:40">
      <c r="H244" s="1312"/>
      <c r="I244" s="1312"/>
      <c r="J244" s="1312"/>
      <c r="K244" s="1387"/>
      <c r="L244" s="1312"/>
      <c r="M244" s="1312"/>
      <c r="N244" s="1312"/>
      <c r="O244" s="1387"/>
      <c r="P244" s="1312"/>
      <c r="Q244" s="1312"/>
      <c r="R244" s="1312"/>
      <c r="S244" s="1312"/>
      <c r="T244" s="1312"/>
      <c r="U244" s="1312"/>
      <c r="V244" s="1312"/>
      <c r="W244" s="1312"/>
      <c r="X244" s="1312"/>
      <c r="Y244" s="1312"/>
      <c r="Z244" s="1312"/>
      <c r="AA244" s="1312"/>
      <c r="AB244" s="1312"/>
      <c r="AC244" s="1312"/>
      <c r="AD244" s="1312"/>
      <c r="AE244" s="1312"/>
      <c r="AF244" s="1312"/>
      <c r="AG244" s="1312"/>
      <c r="AH244" s="1312"/>
      <c r="AI244" s="1312"/>
      <c r="AJ244" s="1312"/>
      <c r="AK244" s="1312"/>
      <c r="AL244" s="1312"/>
      <c r="AM244" s="1312"/>
      <c r="AN244" s="1312"/>
    </row>
    <row r="245" spans="8:40">
      <c r="H245" s="1312"/>
      <c r="I245" s="1312"/>
      <c r="J245" s="1312"/>
      <c r="K245" s="1387"/>
      <c r="L245" s="1312"/>
      <c r="M245" s="1312"/>
      <c r="N245" s="1312"/>
      <c r="O245" s="1387"/>
      <c r="P245" s="1312"/>
      <c r="Q245" s="1312"/>
      <c r="R245" s="1312"/>
      <c r="S245" s="1312"/>
      <c r="T245" s="1312"/>
      <c r="U245" s="1312"/>
      <c r="V245" s="1312"/>
      <c r="W245" s="1312"/>
      <c r="X245" s="1312"/>
      <c r="Y245" s="1312"/>
      <c r="Z245" s="1312"/>
      <c r="AA245" s="1312"/>
      <c r="AB245" s="1312"/>
      <c r="AC245" s="1312"/>
      <c r="AD245" s="1312"/>
      <c r="AE245" s="1312"/>
      <c r="AF245" s="1312"/>
      <c r="AG245" s="1312"/>
      <c r="AH245" s="1312"/>
      <c r="AI245" s="1312"/>
      <c r="AJ245" s="1312"/>
      <c r="AK245" s="1312"/>
      <c r="AL245" s="1312"/>
      <c r="AM245" s="1312"/>
      <c r="AN245" s="1312"/>
    </row>
    <row r="246" spans="8:40">
      <c r="H246" s="1312"/>
      <c r="I246" s="1312"/>
      <c r="J246" s="1312"/>
      <c r="K246" s="1387"/>
      <c r="L246" s="1312"/>
      <c r="M246" s="1312"/>
      <c r="N246" s="1312"/>
      <c r="O246" s="1387"/>
      <c r="P246" s="1312"/>
      <c r="Q246" s="1312"/>
      <c r="R246" s="1312"/>
      <c r="S246" s="1312"/>
      <c r="T246" s="1312"/>
      <c r="U246" s="1312"/>
      <c r="V246" s="1312"/>
      <c r="W246" s="1312"/>
      <c r="X246" s="1312"/>
      <c r="Y246" s="1312"/>
      <c r="Z246" s="1312"/>
      <c r="AA246" s="1312"/>
      <c r="AB246" s="1312"/>
      <c r="AC246" s="1312"/>
      <c r="AD246" s="1312"/>
      <c r="AE246" s="1312"/>
      <c r="AF246" s="1312"/>
      <c r="AG246" s="1312"/>
      <c r="AH246" s="1312"/>
      <c r="AI246" s="1312"/>
      <c r="AJ246" s="1312"/>
      <c r="AK246" s="1312"/>
      <c r="AL246" s="1312"/>
      <c r="AM246" s="1312"/>
      <c r="AN246" s="1312"/>
    </row>
    <row r="247" spans="8:40">
      <c r="H247" s="1312"/>
      <c r="I247" s="1312"/>
      <c r="J247" s="1312"/>
      <c r="K247" s="1387"/>
      <c r="L247" s="1312"/>
      <c r="M247" s="1312"/>
      <c r="N247" s="1312"/>
      <c r="O247" s="1387"/>
      <c r="P247" s="1312"/>
      <c r="Q247" s="1312"/>
      <c r="R247" s="1312"/>
      <c r="S247" s="1312"/>
      <c r="T247" s="1312"/>
      <c r="U247" s="1312"/>
      <c r="V247" s="1312"/>
      <c r="W247" s="1312"/>
      <c r="X247" s="1312"/>
      <c r="Y247" s="1312"/>
      <c r="Z247" s="1312"/>
      <c r="AA247" s="1312"/>
      <c r="AB247" s="1312"/>
      <c r="AC247" s="1312"/>
      <c r="AD247" s="1312"/>
      <c r="AE247" s="1312"/>
      <c r="AF247" s="1312"/>
      <c r="AG247" s="1312"/>
      <c r="AH247" s="1312"/>
      <c r="AI247" s="1312"/>
      <c r="AJ247" s="1312"/>
      <c r="AK247" s="1312"/>
      <c r="AL247" s="1312"/>
      <c r="AM247" s="1312"/>
      <c r="AN247" s="1312"/>
    </row>
    <row r="248" spans="8:40">
      <c r="H248" s="1312"/>
      <c r="I248" s="1312"/>
      <c r="J248" s="1312"/>
      <c r="K248" s="1387"/>
      <c r="L248" s="1312"/>
      <c r="M248" s="1312"/>
      <c r="N248" s="1312"/>
      <c r="O248" s="1387"/>
      <c r="P248" s="1312"/>
      <c r="Q248" s="1312"/>
      <c r="R248" s="1312"/>
      <c r="S248" s="1312"/>
      <c r="T248" s="1312"/>
      <c r="U248" s="1312"/>
      <c r="V248" s="1312"/>
      <c r="W248" s="1312"/>
      <c r="X248" s="1312"/>
      <c r="Y248" s="1312"/>
      <c r="Z248" s="1312"/>
      <c r="AA248" s="1312"/>
      <c r="AB248" s="1312"/>
      <c r="AC248" s="1312"/>
      <c r="AD248" s="1312"/>
      <c r="AE248" s="1312"/>
      <c r="AF248" s="1312"/>
      <c r="AG248" s="1312"/>
      <c r="AH248" s="1312"/>
      <c r="AI248" s="1312"/>
      <c r="AJ248" s="1312"/>
      <c r="AK248" s="1312"/>
      <c r="AL248" s="1312"/>
      <c r="AM248" s="1312"/>
      <c r="AN248" s="1312"/>
    </row>
    <row r="249" spans="8:40">
      <c r="H249" s="1312"/>
      <c r="I249" s="1312"/>
      <c r="J249" s="1312"/>
      <c r="K249" s="1387"/>
      <c r="L249" s="1312"/>
      <c r="M249" s="1312"/>
      <c r="N249" s="1312"/>
      <c r="O249" s="1387"/>
      <c r="P249" s="1312"/>
      <c r="Q249" s="1312"/>
      <c r="R249" s="1312"/>
      <c r="S249" s="1312"/>
      <c r="T249" s="1312"/>
      <c r="U249" s="1312"/>
      <c r="V249" s="1312"/>
      <c r="W249" s="1312"/>
      <c r="X249" s="1312"/>
      <c r="Y249" s="1312"/>
      <c r="Z249" s="1312"/>
      <c r="AA249" s="1312"/>
      <c r="AB249" s="1312"/>
      <c r="AC249" s="1312"/>
      <c r="AD249" s="1312"/>
      <c r="AE249" s="1312"/>
      <c r="AF249" s="1312"/>
      <c r="AG249" s="1312"/>
      <c r="AH249" s="1312"/>
      <c r="AI249" s="1312"/>
      <c r="AJ249" s="1312"/>
      <c r="AK249" s="1312"/>
      <c r="AL249" s="1312"/>
      <c r="AM249" s="1312"/>
      <c r="AN249" s="1312"/>
    </row>
  </sheetData>
  <sortState ref="A10:C59">
    <sortCondition descending="1" ref="C10:C59"/>
  </sortState>
  <mergeCells count="1">
    <mergeCell ref="Y183:Z183"/>
  </mergeCells>
  <phoneticPr fontId="0" type="noConversion"/>
  <printOptions horizontalCentered="1"/>
  <pageMargins left="0.5" right="0.5" top="0.5" bottom="1" header="0.41" footer="0.5"/>
  <pageSetup scale="9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156"/>
  <sheetViews>
    <sheetView showGridLines="0" zoomScaleNormal="100" zoomScaleSheetLayoutView="82" workbookViewId="0"/>
  </sheetViews>
  <sheetFormatPr defaultColWidth="9.140625" defaultRowHeight="12.75"/>
  <cols>
    <col min="1" max="1" width="6.42578125" style="294" customWidth="1"/>
    <col min="2" max="2" width="9" style="294" customWidth="1"/>
    <col min="3" max="3" width="10.7109375" style="294" customWidth="1"/>
    <col min="4" max="4" width="13" style="294" customWidth="1"/>
    <col min="5" max="5" width="14.7109375" style="294" customWidth="1"/>
    <col min="6" max="6" width="10.7109375" style="294" customWidth="1"/>
    <col min="7" max="7" width="13" style="294" customWidth="1"/>
    <col min="8" max="8" width="14.7109375" style="294" customWidth="1"/>
    <col min="9" max="9" width="10.7109375" style="294" customWidth="1"/>
    <col min="10" max="10" width="5.140625" style="294" customWidth="1"/>
    <col min="11" max="11" width="17.85546875" style="294" customWidth="1"/>
    <col min="12" max="12" width="11.140625" style="294" customWidth="1"/>
    <col min="13" max="13" width="9.140625" style="294"/>
    <col min="14" max="14" width="11.85546875" style="294" customWidth="1"/>
    <col min="15" max="17" width="9.140625" style="294"/>
    <col min="18" max="18" width="11.85546875" style="294" customWidth="1"/>
    <col min="19" max="19" width="9.140625" style="294"/>
    <col min="20" max="20" width="12.7109375" style="294" customWidth="1"/>
    <col min="21" max="16384" width="9.140625" style="294"/>
  </cols>
  <sheetData>
    <row r="1" spans="1:12" ht="9.9499999999999993" customHeight="1"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</row>
    <row r="2" spans="1:12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513"/>
      <c r="K2" s="513"/>
      <c r="L2" s="143"/>
    </row>
    <row r="3" spans="1:12" s="516" customFormat="1" ht="12.95" customHeight="1">
      <c r="A3" s="1623" t="s">
        <v>351</v>
      </c>
      <c r="B3" s="957"/>
      <c r="C3" s="514"/>
      <c r="D3" s="514"/>
      <c r="E3" s="514"/>
      <c r="F3" s="514"/>
      <c r="G3" s="514"/>
      <c r="H3" s="514"/>
      <c r="I3" s="514"/>
      <c r="J3" s="515"/>
      <c r="K3" s="253"/>
      <c r="L3" s="253"/>
    </row>
    <row r="4" spans="1:12" s="518" customFormat="1" ht="17.45" customHeight="1">
      <c r="A4" s="1758" t="s">
        <v>957</v>
      </c>
      <c r="B4" s="769"/>
      <c r="C4" s="517"/>
      <c r="D4" s="517"/>
      <c r="E4" s="517"/>
      <c r="F4" s="517"/>
      <c r="G4" s="517"/>
      <c r="H4" s="517"/>
      <c r="I4" s="517"/>
      <c r="J4" s="1392"/>
      <c r="K4" s="256"/>
      <c r="L4" s="256"/>
    </row>
    <row r="5" spans="1:12" s="520" customFormat="1" ht="0.75" customHeight="1">
      <c r="A5" s="519"/>
      <c r="B5" s="519"/>
      <c r="C5" s="441"/>
      <c r="D5" s="441"/>
      <c r="E5" s="441"/>
      <c r="F5" s="441"/>
      <c r="G5" s="441"/>
      <c r="H5" s="441"/>
      <c r="I5" s="441"/>
      <c r="J5" s="1393"/>
      <c r="K5" s="251"/>
      <c r="L5" s="251"/>
    </row>
    <row r="6" spans="1:12" s="452" customFormat="1" ht="12" customHeight="1">
      <c r="A6" s="770" t="s">
        <v>183</v>
      </c>
      <c r="B6" s="770"/>
      <c r="C6" s="104"/>
      <c r="D6" s="104"/>
      <c r="E6" s="102"/>
      <c r="F6" s="102"/>
      <c r="G6" s="102"/>
      <c r="H6" s="102"/>
      <c r="I6" s="102"/>
      <c r="J6" s="1394"/>
      <c r="K6" s="521"/>
      <c r="L6" s="521"/>
    </row>
    <row r="7" spans="1:12" s="452" customFormat="1" ht="12" customHeight="1">
      <c r="A7" s="55"/>
      <c r="B7" s="55"/>
      <c r="C7" s="104"/>
      <c r="D7" s="104"/>
      <c r="E7" s="102"/>
      <c r="F7" s="102"/>
      <c r="G7" s="102"/>
      <c r="H7" s="102"/>
      <c r="I7" s="102"/>
      <c r="J7" s="1394"/>
      <c r="K7" s="521"/>
      <c r="L7" s="521"/>
    </row>
    <row r="8" spans="1:12" s="452" customFormat="1" ht="12" customHeight="1">
      <c r="A8" s="424" t="s">
        <v>171</v>
      </c>
      <c r="B8" s="424"/>
      <c r="C8" s="1262">
        <v>34700</v>
      </c>
      <c r="D8" s="425"/>
      <c r="E8" s="424" t="s">
        <v>171</v>
      </c>
      <c r="F8" s="1262">
        <v>38353</v>
      </c>
      <c r="G8" s="425"/>
      <c r="H8" s="424" t="s">
        <v>171</v>
      </c>
      <c r="I8" s="1262">
        <v>42005</v>
      </c>
      <c r="J8" s="1395"/>
      <c r="K8" s="305"/>
      <c r="L8" s="305"/>
    </row>
    <row r="9" spans="1:12" ht="0.75" customHeight="1">
      <c r="A9" s="1677"/>
      <c r="B9" s="1677"/>
      <c r="C9" s="1673"/>
      <c r="D9" s="425"/>
      <c r="E9" s="1677"/>
      <c r="F9" s="1673"/>
      <c r="G9" s="425"/>
      <c r="H9" s="1677"/>
      <c r="I9" s="1673"/>
      <c r="J9" s="1395"/>
      <c r="K9" s="143"/>
      <c r="L9" s="143"/>
    </row>
    <row r="10" spans="1:12" s="400" customFormat="1" ht="12" customHeight="1">
      <c r="A10" s="771" t="s">
        <v>325</v>
      </c>
      <c r="B10" s="771"/>
      <c r="C10" s="873">
        <v>8101.9999999999991</v>
      </c>
      <c r="D10" s="680"/>
      <c r="E10" s="771" t="s">
        <v>325</v>
      </c>
      <c r="F10" s="873">
        <v>15321.830099999999</v>
      </c>
      <c r="G10" s="772"/>
      <c r="H10" s="771" t="s">
        <v>644</v>
      </c>
      <c r="I10" s="873">
        <v>14345.314022989998</v>
      </c>
      <c r="J10" s="1395"/>
      <c r="L10" s="977"/>
    </row>
    <row r="11" spans="1:12" s="400" customFormat="1" ht="12" customHeight="1">
      <c r="A11" s="771" t="s">
        <v>644</v>
      </c>
      <c r="B11" s="771"/>
      <c r="C11" s="873">
        <v>8340</v>
      </c>
      <c r="D11" s="680"/>
      <c r="E11" s="771" t="s">
        <v>644</v>
      </c>
      <c r="F11" s="873">
        <v>14667.428499999998</v>
      </c>
      <c r="G11" s="772"/>
      <c r="H11" s="771" t="s">
        <v>325</v>
      </c>
      <c r="I11" s="873">
        <v>9433.8013928550008</v>
      </c>
      <c r="J11" s="1395"/>
      <c r="L11" s="294"/>
    </row>
    <row r="12" spans="1:12" s="400" customFormat="1" ht="12" customHeight="1">
      <c r="A12" s="771" t="s">
        <v>293</v>
      </c>
      <c r="B12" s="771"/>
      <c r="C12" s="873">
        <v>5770</v>
      </c>
      <c r="D12" s="680"/>
      <c r="E12" s="771" t="s">
        <v>293</v>
      </c>
      <c r="F12" s="873">
        <v>11301.91149</v>
      </c>
      <c r="G12" s="772"/>
      <c r="H12" s="771" t="s">
        <v>293</v>
      </c>
      <c r="I12" s="873">
        <v>5928.5973102300004</v>
      </c>
      <c r="J12" s="1208"/>
      <c r="K12"/>
      <c r="L12" s="294"/>
    </row>
    <row r="13" spans="1:12" s="400" customFormat="1" ht="12" customHeight="1">
      <c r="A13" s="771" t="s">
        <v>646</v>
      </c>
      <c r="B13" s="771"/>
      <c r="C13" s="873">
        <v>3306</v>
      </c>
      <c r="D13" s="680"/>
      <c r="E13" s="771" t="s">
        <v>646</v>
      </c>
      <c r="F13" s="873">
        <v>4538.5251099999996</v>
      </c>
      <c r="G13" s="772"/>
      <c r="H13" s="771" t="s">
        <v>313</v>
      </c>
      <c r="I13" s="873">
        <v>3143.6509439850001</v>
      </c>
      <c r="J13" s="1396"/>
      <c r="L13" s="294"/>
    </row>
    <row r="14" spans="1:12" s="400" customFormat="1" ht="12" customHeight="1">
      <c r="A14" s="771" t="s">
        <v>313</v>
      </c>
      <c r="B14" s="771"/>
      <c r="C14" s="873">
        <v>3532</v>
      </c>
      <c r="D14" s="680"/>
      <c r="E14" s="772" t="s">
        <v>286</v>
      </c>
      <c r="F14" s="873">
        <v>4670.7389399999993</v>
      </c>
      <c r="G14" s="772"/>
      <c r="H14" s="771" t="s">
        <v>646</v>
      </c>
      <c r="I14" s="873">
        <v>3089.7314963250001</v>
      </c>
      <c r="J14" s="1396"/>
      <c r="L14" s="294"/>
    </row>
    <row r="15" spans="1:12" s="400" customFormat="1" ht="12" customHeight="1">
      <c r="A15" s="772" t="s">
        <v>302</v>
      </c>
      <c r="B15" s="771"/>
      <c r="C15" s="873">
        <v>3045</v>
      </c>
      <c r="D15" s="680"/>
      <c r="E15" s="771" t="s">
        <v>313</v>
      </c>
      <c r="F15" s="873">
        <v>3893.1270500000005</v>
      </c>
      <c r="G15" s="772"/>
      <c r="H15" s="771" t="s">
        <v>645</v>
      </c>
      <c r="I15" s="873">
        <v>2847.3425505450004</v>
      </c>
      <c r="J15" s="1397"/>
      <c r="L15" s="294"/>
    </row>
    <row r="16" spans="1:12" s="400" customFormat="1" ht="12" customHeight="1">
      <c r="A16" s="771" t="s">
        <v>647</v>
      </c>
      <c r="B16" s="771"/>
      <c r="C16" s="873">
        <v>2807</v>
      </c>
      <c r="D16" s="680"/>
      <c r="E16" s="772" t="s">
        <v>302</v>
      </c>
      <c r="F16" s="873">
        <v>4394.6362300000001</v>
      </c>
      <c r="G16" s="772"/>
      <c r="H16" s="771" t="s">
        <v>647</v>
      </c>
      <c r="I16" s="873">
        <v>2717.6078380650001</v>
      </c>
      <c r="J16" s="1397"/>
      <c r="L16" s="294"/>
    </row>
    <row r="17" spans="1:12" s="400" customFormat="1" ht="12" customHeight="1">
      <c r="A17" s="771" t="s">
        <v>321</v>
      </c>
      <c r="B17" s="771"/>
      <c r="C17" s="873">
        <v>2713</v>
      </c>
      <c r="D17" s="680"/>
      <c r="E17" s="771" t="s">
        <v>647</v>
      </c>
      <c r="F17" s="873">
        <v>3310.2205799999997</v>
      </c>
      <c r="G17" s="772"/>
      <c r="H17" s="772" t="s">
        <v>302</v>
      </c>
      <c r="I17" s="873">
        <v>2628.1702832850001</v>
      </c>
      <c r="J17" s="1397"/>
      <c r="K17"/>
      <c r="L17" s="294"/>
    </row>
    <row r="18" spans="1:12" s="400" customFormat="1" ht="12" customHeight="1">
      <c r="A18" s="772" t="s">
        <v>286</v>
      </c>
      <c r="B18" s="771"/>
      <c r="C18" s="873">
        <v>2266</v>
      </c>
      <c r="D18" s="680"/>
      <c r="E18" s="772" t="s">
        <v>289</v>
      </c>
      <c r="F18" s="873">
        <v>2899.3679700000002</v>
      </c>
      <c r="G18" s="772"/>
      <c r="H18" s="771" t="s">
        <v>291</v>
      </c>
      <c r="I18" s="873">
        <v>2154.3738661499997</v>
      </c>
      <c r="J18" s="1397"/>
      <c r="K18"/>
      <c r="L18" s="294"/>
    </row>
    <row r="19" spans="1:12" s="400" customFormat="1" ht="12" customHeight="1">
      <c r="A19" s="771" t="s">
        <v>645</v>
      </c>
      <c r="B19" s="771"/>
      <c r="C19" s="873">
        <v>2328</v>
      </c>
      <c r="D19" s="680"/>
      <c r="E19" s="771" t="s">
        <v>321</v>
      </c>
      <c r="F19" s="873">
        <v>2923.9405100000004</v>
      </c>
      <c r="G19" s="772"/>
      <c r="H19" s="885" t="s">
        <v>332</v>
      </c>
      <c r="I19" s="873">
        <v>2094.152204295</v>
      </c>
      <c r="J19" s="1397"/>
      <c r="L19" s="294"/>
    </row>
    <row r="20" spans="1:12" s="400" customFormat="1" ht="12" customHeight="1">
      <c r="A20" s="771" t="s">
        <v>322</v>
      </c>
      <c r="B20" s="771"/>
      <c r="C20" s="873">
        <v>2236</v>
      </c>
      <c r="D20" s="680"/>
      <c r="E20" s="771" t="s">
        <v>645</v>
      </c>
      <c r="F20" s="873">
        <v>3150.5843199999999</v>
      </c>
      <c r="G20" s="772"/>
      <c r="H20" s="772" t="s">
        <v>289</v>
      </c>
      <c r="I20" s="873">
        <v>2028.0410974199999</v>
      </c>
      <c r="J20" s="1397"/>
      <c r="L20" s="294"/>
    </row>
    <row r="21" spans="1:12" s="400" customFormat="1" ht="12" customHeight="1">
      <c r="A21" s="134" t="s">
        <v>297</v>
      </c>
      <c r="B21" s="771"/>
      <c r="C21" s="873">
        <v>1837</v>
      </c>
      <c r="D21" s="680"/>
      <c r="E21" s="771" t="s">
        <v>323</v>
      </c>
      <c r="F21" s="873">
        <v>2666.2628100000002</v>
      </c>
      <c r="G21" s="772"/>
      <c r="H21" s="771" t="s">
        <v>321</v>
      </c>
      <c r="I21" s="873">
        <v>1968.4635369150001</v>
      </c>
      <c r="J21" s="1397"/>
      <c r="L21" s="294"/>
    </row>
    <row r="22" spans="1:12" s="400" customFormat="1" ht="12" customHeight="1">
      <c r="A22" s="771" t="s">
        <v>330</v>
      </c>
      <c r="B22" s="771"/>
      <c r="C22" s="873">
        <v>1857</v>
      </c>
      <c r="D22" s="680"/>
      <c r="E22" s="885" t="s">
        <v>332</v>
      </c>
      <c r="F22" s="873">
        <v>2519.5117</v>
      </c>
      <c r="G22" s="772"/>
      <c r="H22" s="772" t="s">
        <v>286</v>
      </c>
      <c r="I22" s="873">
        <v>1915.6445046599999</v>
      </c>
      <c r="J22" s="1397"/>
      <c r="K22"/>
      <c r="L22" s="294"/>
    </row>
    <row r="23" spans="1:12" s="400" customFormat="1" ht="12" customHeight="1">
      <c r="A23" s="772" t="s">
        <v>289</v>
      </c>
      <c r="B23" s="771"/>
      <c r="C23" s="873">
        <v>2217</v>
      </c>
      <c r="D23" s="680"/>
      <c r="E23" s="771" t="s">
        <v>322</v>
      </c>
      <c r="F23" s="873">
        <v>2815.5069100000005</v>
      </c>
      <c r="G23" s="772"/>
      <c r="H23" s="885" t="s">
        <v>324</v>
      </c>
      <c r="I23" s="873">
        <v>1895.4723390000001</v>
      </c>
      <c r="J23" s="1397"/>
      <c r="L23" s="294"/>
    </row>
    <row r="24" spans="1:12" s="400" customFormat="1" ht="12" customHeight="1">
      <c r="A24" s="771" t="s">
        <v>323</v>
      </c>
      <c r="B24" s="771"/>
      <c r="C24" s="873">
        <v>1757</v>
      </c>
      <c r="D24" s="680"/>
      <c r="E24" s="771" t="s">
        <v>330</v>
      </c>
      <c r="F24" s="873">
        <v>2182.5819099999999</v>
      </c>
      <c r="G24" s="772"/>
      <c r="H24" s="771" t="s">
        <v>330</v>
      </c>
      <c r="I24" s="873">
        <v>1891.5442279499998</v>
      </c>
      <c r="J24" s="1397"/>
      <c r="L24" s="294"/>
    </row>
    <row r="25" spans="1:12" s="400" customFormat="1" ht="12" customHeight="1">
      <c r="A25" s="771" t="s">
        <v>326</v>
      </c>
      <c r="B25" s="771"/>
      <c r="C25" s="873">
        <v>1668</v>
      </c>
      <c r="D25" s="680"/>
      <c r="E25" s="134" t="s">
        <v>297</v>
      </c>
      <c r="F25" s="873">
        <v>2348.8689099999997</v>
      </c>
      <c r="G25" s="772"/>
      <c r="H25" s="134" t="s">
        <v>297</v>
      </c>
      <c r="I25" s="873">
        <v>1873.0140671400002</v>
      </c>
      <c r="J25" s="828"/>
      <c r="K25"/>
      <c r="L25" s="294"/>
    </row>
    <row r="26" spans="1:12" s="400" customFormat="1" ht="12" customHeight="1">
      <c r="A26" s="772" t="s">
        <v>309</v>
      </c>
      <c r="B26" s="771"/>
      <c r="C26" s="873">
        <v>1806</v>
      </c>
      <c r="D26" s="680"/>
      <c r="E26" s="771" t="s">
        <v>291</v>
      </c>
      <c r="F26" s="873">
        <v>2166.4296999999997</v>
      </c>
      <c r="G26" s="772"/>
      <c r="H26" s="771" t="s">
        <v>326</v>
      </c>
      <c r="I26" s="873">
        <v>1750.3245533700001</v>
      </c>
      <c r="J26" s="828"/>
      <c r="L26" s="294"/>
    </row>
    <row r="27" spans="1:12" s="400" customFormat="1" ht="12" customHeight="1">
      <c r="A27" s="771" t="s">
        <v>291</v>
      </c>
      <c r="B27" s="771"/>
      <c r="C27" s="873">
        <v>1746</v>
      </c>
      <c r="D27" s="680"/>
      <c r="E27" s="885" t="s">
        <v>308</v>
      </c>
      <c r="F27" s="873">
        <v>2016.2798509999998</v>
      </c>
      <c r="G27" s="772"/>
      <c r="H27" s="771" t="s">
        <v>323</v>
      </c>
      <c r="I27" s="873">
        <v>1663.77184689</v>
      </c>
      <c r="J27" s="828"/>
      <c r="L27" s="294"/>
    </row>
    <row r="28" spans="1:12" s="400" customFormat="1" ht="12" customHeight="1">
      <c r="A28" s="885" t="s">
        <v>308</v>
      </c>
      <c r="B28" s="1785"/>
      <c r="C28" s="873">
        <v>1580</v>
      </c>
      <c r="D28" s="680"/>
      <c r="E28" s="771" t="s">
        <v>326</v>
      </c>
      <c r="F28" s="873">
        <v>2236.8303499999997</v>
      </c>
      <c r="G28" s="772"/>
      <c r="H28" s="1058" t="s">
        <v>308</v>
      </c>
      <c r="I28" s="873">
        <v>1655.7278374950001</v>
      </c>
      <c r="J28" s="430"/>
      <c r="L28" s="294"/>
    </row>
    <row r="29" spans="1:12" s="400" customFormat="1" ht="15">
      <c r="A29" s="772" t="s">
        <v>305</v>
      </c>
      <c r="B29" s="771"/>
      <c r="C29" s="873">
        <v>1410</v>
      </c>
      <c r="D29" s="680"/>
      <c r="E29" s="772" t="s">
        <v>309</v>
      </c>
      <c r="F29" s="873">
        <v>2242.1970499999998</v>
      </c>
      <c r="G29" s="772"/>
      <c r="H29" s="771" t="s">
        <v>322</v>
      </c>
      <c r="I29" s="873">
        <v>1643.8382708849997</v>
      </c>
      <c r="J29" s="828"/>
      <c r="L29" s="294"/>
    </row>
    <row r="30" spans="1:12" s="400" customFormat="1" ht="12" hidden="1" customHeight="1">
      <c r="A30" s="1785" t="s">
        <v>332</v>
      </c>
      <c r="B30" s="771"/>
      <c r="C30" s="873">
        <v>1635</v>
      </c>
      <c r="D30" s="680"/>
      <c r="E30" s="1785" t="s">
        <v>318</v>
      </c>
      <c r="F30" s="873">
        <v>2601.5067099999997</v>
      </c>
      <c r="G30" s="772"/>
      <c r="H30" s="885" t="s">
        <v>300</v>
      </c>
      <c r="I30" s="873">
        <v>1624.282991025</v>
      </c>
      <c r="J30" s="828"/>
      <c r="L30" s="294"/>
    </row>
    <row r="31" spans="1:12" s="400" customFormat="1" ht="12" hidden="1" customHeight="1">
      <c r="A31" s="885" t="s">
        <v>319</v>
      </c>
      <c r="B31" s="771"/>
      <c r="C31" s="873">
        <v>1391</v>
      </c>
      <c r="D31" s="680"/>
      <c r="E31" s="1785" t="s">
        <v>324</v>
      </c>
      <c r="F31" s="873">
        <v>1932.2384609999999</v>
      </c>
      <c r="G31" s="772"/>
      <c r="H31" s="772" t="s">
        <v>309</v>
      </c>
      <c r="I31" s="873">
        <v>1468.8840148950003</v>
      </c>
      <c r="J31" s="828"/>
      <c r="L31" s="294"/>
    </row>
    <row r="32" spans="1:12" s="400" customFormat="1" ht="12" hidden="1" customHeight="1">
      <c r="A32" s="1785" t="s">
        <v>324</v>
      </c>
      <c r="B32" s="771"/>
      <c r="C32" s="873">
        <v>1429</v>
      </c>
      <c r="D32" s="680"/>
      <c r="E32" s="772" t="s">
        <v>305</v>
      </c>
      <c r="F32" s="873">
        <v>1963.2097699999997</v>
      </c>
      <c r="G32" s="772"/>
      <c r="H32" s="772" t="s">
        <v>305</v>
      </c>
      <c r="I32" s="873">
        <v>1433.5564166249999</v>
      </c>
      <c r="J32" s="828"/>
      <c r="L32" s="294"/>
    </row>
    <row r="33" spans="1:12" s="400" customFormat="1" ht="12" hidden="1" customHeight="1">
      <c r="A33" t="s">
        <v>300</v>
      </c>
      <c r="B33" s="771"/>
      <c r="C33" s="873">
        <v>1107</v>
      </c>
      <c r="D33" s="680"/>
      <c r="E33" s="1785" t="s">
        <v>300</v>
      </c>
      <c r="F33" s="873">
        <v>1603.3775800000001</v>
      </c>
      <c r="G33" s="772"/>
      <c r="H33" s="1785" t="s">
        <v>320</v>
      </c>
      <c r="I33" s="873">
        <v>1385.7631892699999</v>
      </c>
      <c r="J33" s="828"/>
      <c r="L33" s="294"/>
    </row>
    <row r="34" spans="1:12" s="400" customFormat="1" ht="12" hidden="1" customHeight="1">
      <c r="A34" t="s">
        <v>287</v>
      </c>
      <c r="B34" s="771"/>
      <c r="C34" s="873">
        <v>1196</v>
      </c>
      <c r="D34" s="680"/>
      <c r="E34" t="s">
        <v>319</v>
      </c>
      <c r="F34" s="873">
        <v>1736.8717300000001</v>
      </c>
      <c r="G34" s="772"/>
      <c r="H34" s="1495" t="s">
        <v>317</v>
      </c>
      <c r="I34" s="873">
        <v>1309.1895177900003</v>
      </c>
      <c r="J34" s="828"/>
      <c r="L34" s="294"/>
    </row>
    <row r="35" spans="1:12" s="400" customFormat="1" ht="12" hidden="1" customHeight="1">
      <c r="A35" t="s">
        <v>318</v>
      </c>
      <c r="B35" s="771"/>
      <c r="C35" s="873">
        <v>1483</v>
      </c>
      <c r="D35" s="680"/>
      <c r="E35" t="s">
        <v>298</v>
      </c>
      <c r="F35" s="873">
        <v>1537.2275740000002</v>
      </c>
      <c r="G35" s="772"/>
      <c r="H35" s="1546" t="s">
        <v>298</v>
      </c>
      <c r="I35" s="873">
        <v>1301.433993225</v>
      </c>
      <c r="J35" s="828"/>
      <c r="L35" s="294"/>
    </row>
    <row r="36" spans="1:12" s="400" customFormat="1" ht="12" hidden="1" customHeight="1">
      <c r="A36" t="s">
        <v>306</v>
      </c>
      <c r="B36" s="771"/>
      <c r="C36" s="873">
        <v>1090</v>
      </c>
      <c r="D36" s="680"/>
      <c r="E36" t="s">
        <v>306</v>
      </c>
      <c r="F36" s="873">
        <v>1566.7519399999999</v>
      </c>
      <c r="G36" s="772"/>
      <c r="H36" t="s">
        <v>306</v>
      </c>
      <c r="I36" s="873">
        <v>1228.5534718800002</v>
      </c>
      <c r="J36" s="828"/>
      <c r="L36" s="294"/>
    </row>
    <row r="37" spans="1:12" s="400" customFormat="1" ht="12" hidden="1" customHeight="1">
      <c r="A37" t="s">
        <v>298</v>
      </c>
      <c r="B37" s="771"/>
      <c r="C37" s="873">
        <v>1340</v>
      </c>
      <c r="D37" s="680"/>
      <c r="E37" t="s">
        <v>320</v>
      </c>
      <c r="F37" s="873">
        <v>1777.8269199999997</v>
      </c>
      <c r="G37" s="772"/>
      <c r="H37" t="s">
        <v>304</v>
      </c>
      <c r="I37" s="873">
        <v>1225.6677163950001</v>
      </c>
      <c r="J37" s="828"/>
      <c r="L37" s="294"/>
    </row>
    <row r="38" spans="1:12" s="400" customFormat="1" ht="12" hidden="1" customHeight="1">
      <c r="A38" t="s">
        <v>320</v>
      </c>
      <c r="B38" s="771"/>
      <c r="C38" s="873">
        <v>1036</v>
      </c>
      <c r="D38" s="680"/>
      <c r="E38" s="1546" t="s">
        <v>294</v>
      </c>
      <c r="F38" s="873">
        <v>1242.454565</v>
      </c>
      <c r="G38" s="772"/>
      <c r="H38" t="s">
        <v>318</v>
      </c>
      <c r="I38" s="873">
        <v>1132.4843947499999</v>
      </c>
      <c r="J38" s="828"/>
      <c r="L38" s="294"/>
    </row>
    <row r="39" spans="1:12" s="400" customFormat="1" ht="12" hidden="1" customHeight="1">
      <c r="A39" t="s">
        <v>304</v>
      </c>
      <c r="B39" s="771"/>
      <c r="C39" s="873">
        <v>1286</v>
      </c>
      <c r="D39" s="680"/>
      <c r="E39" s="1546" t="s">
        <v>317</v>
      </c>
      <c r="F39" s="873">
        <v>1361.5319840000002</v>
      </c>
      <c r="G39" s="772"/>
      <c r="H39" t="s">
        <v>287</v>
      </c>
      <c r="I39" s="873">
        <v>1116.1977024450002</v>
      </c>
      <c r="J39" s="828"/>
      <c r="L39" s="294"/>
    </row>
    <row r="40" spans="1:12" s="400" customFormat="1" ht="12" hidden="1" customHeight="1">
      <c r="A40" t="s">
        <v>294</v>
      </c>
      <c r="B40" s="771"/>
      <c r="C40" s="873">
        <v>1035</v>
      </c>
      <c r="D40" s="680"/>
      <c r="E40" s="1546" t="s">
        <v>287</v>
      </c>
      <c r="F40" s="873">
        <v>1486.4091559999999</v>
      </c>
      <c r="G40" s="772"/>
      <c r="H40" t="s">
        <v>316</v>
      </c>
      <c r="I40" s="873">
        <v>1041.071898225</v>
      </c>
      <c r="J40" s="828"/>
      <c r="L40" s="294"/>
    </row>
    <row r="41" spans="1:12" s="400" customFormat="1" ht="12" hidden="1" customHeight="1">
      <c r="A41" t="s">
        <v>329</v>
      </c>
      <c r="B41" s="771"/>
      <c r="C41" s="873">
        <v>865</v>
      </c>
      <c r="D41" s="680"/>
      <c r="E41" t="s">
        <v>304</v>
      </c>
      <c r="F41" s="873">
        <v>1525.8966169999999</v>
      </c>
      <c r="G41" s="772"/>
      <c r="H41" t="s">
        <v>319</v>
      </c>
      <c r="I41" s="873">
        <v>995.50671722999982</v>
      </c>
      <c r="J41" s="828"/>
      <c r="L41" s="294"/>
    </row>
    <row r="42" spans="1:12" s="400" customFormat="1" ht="12" hidden="1" customHeight="1">
      <c r="A42" t="s">
        <v>317</v>
      </c>
      <c r="B42" s="771"/>
      <c r="C42" s="873">
        <v>981</v>
      </c>
      <c r="D42" s="680"/>
      <c r="E42" s="1546" t="s">
        <v>314</v>
      </c>
      <c r="F42" s="873">
        <v>1204.8491369999999</v>
      </c>
      <c r="G42" s="772"/>
      <c r="H42" t="s">
        <v>294</v>
      </c>
      <c r="I42" s="873">
        <v>928.90391608500011</v>
      </c>
      <c r="J42" s="828"/>
      <c r="L42" s="294"/>
    </row>
    <row r="43" spans="1:12" s="400" customFormat="1" ht="12" hidden="1" customHeight="1">
      <c r="A43" t="s">
        <v>314</v>
      </c>
      <c r="B43" s="771"/>
      <c r="C43" s="873">
        <v>937</v>
      </c>
      <c r="D43" s="680"/>
      <c r="E43" s="1546" t="s">
        <v>312</v>
      </c>
      <c r="F43" s="873">
        <v>1236.3898469999997</v>
      </c>
      <c r="G43" s="772"/>
      <c r="H43" t="s">
        <v>314</v>
      </c>
      <c r="I43" s="873">
        <v>807.26945847000002</v>
      </c>
      <c r="J43" s="828"/>
      <c r="L43" s="294"/>
    </row>
    <row r="44" spans="1:12" s="400" customFormat="1" ht="12" hidden="1" customHeight="1">
      <c r="A44" t="s">
        <v>288</v>
      </c>
      <c r="B44" s="771"/>
      <c r="C44" s="873">
        <v>707</v>
      </c>
      <c r="D44" s="680"/>
      <c r="E44" s="1546" t="s">
        <v>288</v>
      </c>
      <c r="F44" s="873">
        <v>900.10108200000002</v>
      </c>
      <c r="G44" s="772"/>
      <c r="H44" t="s">
        <v>312</v>
      </c>
      <c r="I44" s="873">
        <v>770.39420258999996</v>
      </c>
      <c r="J44" s="828"/>
      <c r="L44" s="294"/>
    </row>
    <row r="45" spans="1:12" s="400" customFormat="1" ht="12" hidden="1" customHeight="1">
      <c r="A45" t="s">
        <v>312</v>
      </c>
      <c r="B45" s="771"/>
      <c r="C45" s="873">
        <v>1027</v>
      </c>
      <c r="D45" s="680"/>
      <c r="E45" s="1546" t="s">
        <v>329</v>
      </c>
      <c r="F45" s="873">
        <v>1066.538274</v>
      </c>
      <c r="G45" s="772"/>
      <c r="H45" t="s">
        <v>329</v>
      </c>
      <c r="I45" s="873">
        <v>696.59651720999989</v>
      </c>
      <c r="J45" s="828"/>
      <c r="L45" s="294"/>
    </row>
    <row r="46" spans="1:12" s="400" customFormat="1" ht="12" hidden="1" customHeight="1">
      <c r="A46" t="s">
        <v>292</v>
      </c>
      <c r="B46" s="771"/>
      <c r="C46" s="873">
        <v>357</v>
      </c>
      <c r="D46" s="680"/>
      <c r="E46" s="1546" t="s">
        <v>310</v>
      </c>
      <c r="F46" s="873">
        <v>704.44320299999993</v>
      </c>
      <c r="G46" s="772"/>
      <c r="H46" t="s">
        <v>296</v>
      </c>
      <c r="I46" s="873">
        <v>580.78709447999995</v>
      </c>
      <c r="J46" s="828"/>
      <c r="L46" s="294"/>
    </row>
    <row r="47" spans="1:12" s="400" customFormat="1" ht="12" hidden="1" customHeight="1">
      <c r="A47" t="s">
        <v>296</v>
      </c>
      <c r="B47" s="771"/>
      <c r="C47" s="873">
        <v>608</v>
      </c>
      <c r="D47" s="680"/>
      <c r="E47" s="1546" t="s">
        <v>296</v>
      </c>
      <c r="F47" s="873">
        <v>798.53391599999998</v>
      </c>
      <c r="G47" s="772"/>
      <c r="H47" t="s">
        <v>288</v>
      </c>
      <c r="I47" s="873">
        <v>503.54664202499998</v>
      </c>
      <c r="J47" s="828"/>
      <c r="L47" s="294"/>
    </row>
    <row r="48" spans="1:12" s="400" customFormat="1" ht="12" hidden="1" customHeight="1">
      <c r="A48" t="s">
        <v>310</v>
      </c>
      <c r="B48" s="771"/>
      <c r="C48" s="873">
        <v>463</v>
      </c>
      <c r="D48" s="680"/>
      <c r="E48" s="1546" t="s">
        <v>331</v>
      </c>
      <c r="F48" s="873">
        <v>464.792417</v>
      </c>
      <c r="G48" s="772"/>
      <c r="H48" t="s">
        <v>310</v>
      </c>
      <c r="I48" s="873">
        <v>497.64540359999995</v>
      </c>
      <c r="J48" s="828"/>
      <c r="L48" s="294"/>
    </row>
    <row r="49" spans="1:12" s="400" customFormat="1" ht="12" hidden="1" customHeight="1">
      <c r="A49" t="s">
        <v>301</v>
      </c>
      <c r="B49" s="771"/>
      <c r="C49" s="873">
        <v>274</v>
      </c>
      <c r="D49" s="680"/>
      <c r="E49" s="1546" t="s">
        <v>303</v>
      </c>
      <c r="F49" s="873">
        <v>511.78565499999996</v>
      </c>
      <c r="G49" s="772"/>
      <c r="H49" t="s">
        <v>662</v>
      </c>
      <c r="I49" s="873">
        <v>477.69731263500006</v>
      </c>
      <c r="J49" s="828"/>
      <c r="L49" s="294"/>
    </row>
    <row r="50" spans="1:12" s="400" customFormat="1" ht="12" hidden="1" customHeight="1">
      <c r="A50" t="s">
        <v>303</v>
      </c>
      <c r="B50" s="771"/>
      <c r="C50" s="873">
        <v>412</v>
      </c>
      <c r="D50" s="680"/>
      <c r="E50" s="1546" t="s">
        <v>662</v>
      </c>
      <c r="F50" s="873">
        <v>483.05509699999993</v>
      </c>
      <c r="G50" s="772"/>
      <c r="H50" t="s">
        <v>303</v>
      </c>
      <c r="I50" s="873">
        <v>414.30231764999996</v>
      </c>
      <c r="J50" s="828"/>
      <c r="L50" s="294"/>
    </row>
    <row r="51" spans="1:12" s="400" customFormat="1" ht="12" hidden="1" customHeight="1">
      <c r="A51" t="s">
        <v>316</v>
      </c>
      <c r="B51" s="771"/>
      <c r="C51" s="873">
        <v>316</v>
      </c>
      <c r="D51" s="680"/>
      <c r="E51" s="1546" t="s">
        <v>315</v>
      </c>
      <c r="F51" s="873">
        <v>228.96594299999998</v>
      </c>
      <c r="G51" s="772"/>
      <c r="H51" t="s">
        <v>292</v>
      </c>
      <c r="I51" s="873">
        <v>407.61182827499994</v>
      </c>
      <c r="J51" s="828"/>
      <c r="L51" s="294"/>
    </row>
    <row r="52" spans="1:12" s="400" customFormat="1" ht="12" hidden="1" customHeight="1">
      <c r="A52" t="s">
        <v>662</v>
      </c>
      <c r="B52" s="771"/>
      <c r="C52" s="873">
        <v>302</v>
      </c>
      <c r="D52" s="680"/>
      <c r="E52" s="1546" t="s">
        <v>301</v>
      </c>
      <c r="F52" s="873">
        <v>380.03472900000003</v>
      </c>
      <c r="G52" s="772"/>
      <c r="H52" t="s">
        <v>331</v>
      </c>
      <c r="I52" s="873">
        <v>345.73364660999994</v>
      </c>
      <c r="J52" s="828"/>
      <c r="L52" s="294"/>
    </row>
    <row r="53" spans="1:12" s="400" customFormat="1" ht="12" hidden="1" customHeight="1">
      <c r="A53" t="s">
        <v>290</v>
      </c>
      <c r="B53" s="771"/>
      <c r="C53" s="873">
        <v>222</v>
      </c>
      <c r="D53" s="680"/>
      <c r="E53" s="1546" t="s">
        <v>292</v>
      </c>
      <c r="F53" s="873">
        <v>430.66008300000004</v>
      </c>
      <c r="G53" s="772"/>
      <c r="H53" t="s">
        <v>301</v>
      </c>
      <c r="I53" s="873">
        <v>312.95795974500004</v>
      </c>
      <c r="J53" s="828"/>
      <c r="L53" s="294"/>
    </row>
    <row r="54" spans="1:12" s="400" customFormat="1" ht="12" hidden="1" customHeight="1">
      <c r="A54" t="s">
        <v>315</v>
      </c>
      <c r="B54" s="771"/>
      <c r="C54" s="873">
        <v>254</v>
      </c>
      <c r="D54" s="680"/>
      <c r="E54" s="1546" t="s">
        <v>311</v>
      </c>
      <c r="F54" s="873">
        <v>187.83589460000002</v>
      </c>
      <c r="G54" s="772"/>
      <c r="H54" t="s">
        <v>664</v>
      </c>
      <c r="I54" s="873">
        <v>238.14241279499998</v>
      </c>
      <c r="J54" s="828"/>
      <c r="L54" s="294"/>
    </row>
    <row r="55" spans="1:12" s="400" customFormat="1" ht="12" hidden="1" customHeight="1">
      <c r="A55" t="s">
        <v>311</v>
      </c>
      <c r="B55" s="771"/>
      <c r="C55" s="873">
        <v>117</v>
      </c>
      <c r="D55" s="680"/>
      <c r="E55" s="1546" t="s">
        <v>664</v>
      </c>
      <c r="F55" s="873">
        <v>205.33115999999998</v>
      </c>
      <c r="G55" s="772"/>
      <c r="H55" t="s">
        <v>290</v>
      </c>
      <c r="I55" s="873">
        <v>231.37934861999997</v>
      </c>
      <c r="J55" s="828"/>
      <c r="L55" s="294"/>
    </row>
    <row r="56" spans="1:12" s="400" customFormat="1" ht="12" hidden="1" customHeight="1">
      <c r="A56" t="s">
        <v>663</v>
      </c>
      <c r="B56" s="771"/>
      <c r="C56" s="873">
        <v>209</v>
      </c>
      <c r="D56" s="680"/>
      <c r="E56" s="1546" t="s">
        <v>663</v>
      </c>
      <c r="F56" s="873">
        <v>234.729298</v>
      </c>
      <c r="G56" s="772"/>
      <c r="H56" t="s">
        <v>315</v>
      </c>
      <c r="I56" s="873">
        <v>199.39654144499997</v>
      </c>
      <c r="J56" s="828"/>
      <c r="L56" s="294"/>
    </row>
    <row r="57" spans="1:12" s="400" customFormat="1" ht="12" hidden="1" customHeight="1">
      <c r="A57" t="s">
        <v>331</v>
      </c>
      <c r="B57" s="771"/>
      <c r="C57" s="873">
        <v>215</v>
      </c>
      <c r="D57" s="680"/>
      <c r="E57" s="1546" t="s">
        <v>316</v>
      </c>
      <c r="F57" s="873">
        <v>358.86342610000003</v>
      </c>
      <c r="G57" s="772"/>
      <c r="H57" t="s">
        <v>663</v>
      </c>
      <c r="I57" s="873">
        <v>194.38525150500004</v>
      </c>
      <c r="J57" s="828"/>
      <c r="K57" s="1058"/>
      <c r="L57" s="294"/>
    </row>
    <row r="58" spans="1:12" s="400" customFormat="1" ht="12" hidden="1" customHeight="1">
      <c r="A58" t="s">
        <v>664</v>
      </c>
      <c r="B58" s="771"/>
      <c r="C58" s="873">
        <v>107</v>
      </c>
      <c r="D58" s="680"/>
      <c r="E58" s="1546" t="s">
        <v>290</v>
      </c>
      <c r="F58" s="873">
        <v>208.85575499999996</v>
      </c>
      <c r="G58" s="772"/>
      <c r="H58" t="s">
        <v>307</v>
      </c>
      <c r="I58" s="873">
        <v>99.044643930000007</v>
      </c>
      <c r="J58" s="828"/>
      <c r="K58" s="1058"/>
      <c r="L58" s="294"/>
    </row>
    <row r="59" spans="1:12" s="400" customFormat="1" ht="12.75" hidden="1" customHeight="1">
      <c r="A59" t="s">
        <v>307</v>
      </c>
      <c r="B59" s="771"/>
      <c r="C59" s="873">
        <v>105</v>
      </c>
      <c r="D59" s="680"/>
      <c r="E59" s="1546" t="s">
        <v>307</v>
      </c>
      <c r="F59" s="873">
        <v>128.69249719999999</v>
      </c>
      <c r="G59" s="772"/>
      <c r="H59" s="1443" t="s">
        <v>311</v>
      </c>
      <c r="I59" s="873">
        <v>95.442212295000004</v>
      </c>
      <c r="J59" s="828"/>
      <c r="L59" s="294"/>
    </row>
    <row r="60" spans="1:12" ht="0.75" customHeight="1">
      <c r="A60" s="155"/>
      <c r="B60" s="1263"/>
      <c r="C60" s="1263"/>
      <c r="D60" s="1199"/>
      <c r="E60" s="1263"/>
      <c r="F60" s="1263"/>
      <c r="G60" s="773"/>
      <c r="H60" s="1263"/>
      <c r="I60" s="1263"/>
      <c r="J60" s="430"/>
      <c r="L60" s="105"/>
    </row>
    <row r="61" spans="1:12" ht="12" customHeight="1">
      <c r="A61" s="138" t="s">
        <v>333</v>
      </c>
      <c r="B61" s="138"/>
      <c r="C61" s="1264">
        <v>82829</v>
      </c>
      <c r="D61" s="1199"/>
      <c r="E61" s="138" t="s">
        <v>333</v>
      </c>
      <c r="F61" s="1264">
        <v>122336.63341190001</v>
      </c>
      <c r="G61" s="773"/>
      <c r="H61" s="138" t="s">
        <v>333</v>
      </c>
      <c r="I61" s="1264">
        <v>89732.41258462501</v>
      </c>
      <c r="J61" s="430"/>
      <c r="L61" s="45"/>
    </row>
    <row r="62" spans="1:12" ht="9" customHeight="1">
      <c r="A62" s="420"/>
      <c r="B62" s="420"/>
      <c r="C62" s="696"/>
      <c r="D62" s="696"/>
      <c r="E62" s="420"/>
      <c r="F62" s="420"/>
      <c r="G62" s="420"/>
      <c r="H62" s="420"/>
      <c r="I62" s="420"/>
      <c r="J62" s="1208"/>
      <c r="L62" s="143"/>
    </row>
    <row r="63" spans="1:12" ht="9" customHeight="1">
      <c r="A63" s="774" t="s">
        <v>993</v>
      </c>
      <c r="B63" s="420"/>
      <c r="C63" s="696"/>
      <c r="D63" s="696"/>
      <c r="E63" s="420"/>
      <c r="F63" s="420"/>
      <c r="G63" s="420"/>
      <c r="H63" s="420"/>
      <c r="I63" s="420"/>
      <c r="J63" s="1208"/>
      <c r="K63" s="143"/>
      <c r="L63" s="143"/>
    </row>
    <row r="64" spans="1:12" s="718" customFormat="1" ht="9" customHeight="1">
      <c r="A64" s="774" t="s">
        <v>337</v>
      </c>
      <c r="B64" s="774"/>
      <c r="C64" s="775"/>
      <c r="D64" s="775"/>
      <c r="E64" s="776"/>
      <c r="F64" s="776"/>
      <c r="G64" s="776"/>
      <c r="H64" s="776"/>
      <c r="I64" s="776"/>
      <c r="J64" s="1398"/>
      <c r="K64" s="120"/>
      <c r="L64" s="120"/>
    </row>
    <row r="65" spans="1:12" ht="0.75" customHeight="1">
      <c r="A65" s="1678"/>
      <c r="B65" s="1678"/>
      <c r="C65" s="1678"/>
      <c r="D65" s="1678"/>
      <c r="E65" s="1678"/>
      <c r="F65" s="1678"/>
      <c r="G65" s="1678"/>
      <c r="H65" s="1678"/>
      <c r="I65" s="1678"/>
      <c r="J65" s="1208"/>
      <c r="K65" s="143"/>
      <c r="L65" s="143"/>
    </row>
    <row r="66" spans="1:12" ht="12" customHeight="1">
      <c r="A66" s="329"/>
      <c r="B66" s="329"/>
      <c r="C66" s="143"/>
      <c r="D66" s="143"/>
      <c r="E66" s="143"/>
      <c r="F66" s="143"/>
      <c r="G66" s="143"/>
      <c r="H66" s="143"/>
      <c r="I66" s="143"/>
      <c r="J66" s="853"/>
      <c r="K66" s="143"/>
      <c r="L66" s="143"/>
    </row>
    <row r="67" spans="1:12">
      <c r="J67" s="1312"/>
    </row>
    <row r="70" spans="1:12">
      <c r="A70" s="771"/>
      <c r="B70" s="771"/>
      <c r="C70" s="680"/>
    </row>
    <row r="86" spans="1:31">
      <c r="A86"/>
      <c r="B86" s="970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90"/>
    </row>
    <row r="87" spans="1:31">
      <c r="A87"/>
      <c r="B87"/>
      <c r="C87"/>
      <c r="D87"/>
      <c r="E87"/>
      <c r="F87"/>
      <c r="G87"/>
      <c r="H87"/>
      <c r="I87"/>
      <c r="J87"/>
      <c r="K87"/>
      <c r="L87"/>
    </row>
    <row r="95" spans="1:31">
      <c r="O95" s="1052"/>
      <c r="S95" s="1052"/>
      <c r="V95" s="1052"/>
      <c r="W95"/>
      <c r="X95"/>
      <c r="Y95"/>
      <c r="Z95"/>
      <c r="AA95"/>
      <c r="AC95"/>
      <c r="AD95"/>
      <c r="AE95"/>
    </row>
    <row r="96" spans="1:31" ht="13.5" customHeight="1">
      <c r="N96"/>
      <c r="O96"/>
      <c r="R96"/>
      <c r="S96"/>
      <c r="T96"/>
      <c r="V96" s="1052"/>
      <c r="W96"/>
      <c r="X96"/>
      <c r="Y96"/>
      <c r="Z96"/>
      <c r="AA96"/>
      <c r="AC96"/>
      <c r="AD96"/>
      <c r="AE96"/>
    </row>
    <row r="97" spans="12:31">
      <c r="N97"/>
      <c r="O97"/>
      <c r="R97"/>
      <c r="S97"/>
      <c r="T97"/>
      <c r="V97" s="1052"/>
      <c r="W97"/>
      <c r="X97"/>
      <c r="Y97"/>
      <c r="Z97"/>
      <c r="AA97"/>
      <c r="AC97"/>
      <c r="AD97"/>
      <c r="AE97"/>
    </row>
    <row r="98" spans="12:31">
      <c r="N98"/>
      <c r="O98"/>
      <c r="R98"/>
      <c r="S98"/>
      <c r="T98"/>
      <c r="V98" s="1052"/>
      <c r="W98"/>
      <c r="X98"/>
      <c r="Y98"/>
      <c r="Z98"/>
      <c r="AA98"/>
      <c r="AC98"/>
      <c r="AD98"/>
      <c r="AE98"/>
    </row>
    <row r="99" spans="12:31">
      <c r="N99"/>
      <c r="O99"/>
      <c r="R99"/>
      <c r="S99"/>
      <c r="T99"/>
      <c r="V99" s="1052"/>
      <c r="W99"/>
      <c r="X99"/>
      <c r="Y99"/>
      <c r="Z99"/>
      <c r="AA99"/>
      <c r="AC99"/>
      <c r="AD99"/>
      <c r="AE99"/>
    </row>
    <row r="100" spans="12:31">
      <c r="N100"/>
      <c r="O100"/>
      <c r="R100"/>
      <c r="S100"/>
      <c r="T100"/>
      <c r="V100" s="1052"/>
      <c r="W100"/>
      <c r="X100"/>
      <c r="Y100"/>
      <c r="Z100"/>
      <c r="AA100"/>
      <c r="AC100"/>
      <c r="AD100"/>
      <c r="AE100"/>
    </row>
    <row r="101" spans="12:31">
      <c r="N101"/>
      <c r="O101"/>
      <c r="R101"/>
      <c r="S101"/>
      <c r="T101"/>
      <c r="V101" s="1052"/>
      <c r="W101"/>
      <c r="X101"/>
      <c r="Y101"/>
      <c r="Z101"/>
      <c r="AA101"/>
      <c r="AC101"/>
      <c r="AD101"/>
      <c r="AE101"/>
    </row>
    <row r="102" spans="12:31">
      <c r="N102"/>
      <c r="O102"/>
      <c r="R102"/>
      <c r="S102"/>
      <c r="T102"/>
      <c r="V102" s="1052"/>
      <c r="W102"/>
      <c r="X102"/>
      <c r="Y102"/>
      <c r="Z102"/>
      <c r="AA102"/>
      <c r="AC102"/>
      <c r="AD102"/>
      <c r="AE102"/>
    </row>
    <row r="103" spans="12:31">
      <c r="N103"/>
      <c r="O103"/>
      <c r="R103"/>
      <c r="S103"/>
      <c r="T103"/>
      <c r="V103" s="1052"/>
      <c r="W103"/>
      <c r="X103"/>
      <c r="Y103"/>
      <c r="Z103"/>
      <c r="AA103"/>
      <c r="AC103"/>
      <c r="AD103"/>
      <c r="AE103"/>
    </row>
    <row r="104" spans="12:31">
      <c r="N104"/>
      <c r="O104"/>
      <c r="R104"/>
      <c r="S104"/>
      <c r="T104"/>
      <c r="V104" s="1052"/>
      <c r="W104"/>
      <c r="X104"/>
      <c r="Y104"/>
      <c r="Z104"/>
      <c r="AA104"/>
      <c r="AC104"/>
      <c r="AD104"/>
      <c r="AE104"/>
    </row>
    <row r="105" spans="12:31">
      <c r="N105"/>
      <c r="O105"/>
      <c r="R105"/>
      <c r="S105"/>
      <c r="T105"/>
      <c r="V105" s="1052"/>
      <c r="W105"/>
      <c r="X105"/>
      <c r="Y105"/>
      <c r="Z105"/>
      <c r="AA105"/>
      <c r="AC105"/>
      <c r="AD105"/>
      <c r="AE105"/>
    </row>
    <row r="106" spans="12:31">
      <c r="N106"/>
      <c r="O106"/>
      <c r="R106"/>
      <c r="S106"/>
      <c r="T106"/>
      <c r="V106" s="1052"/>
      <c r="W106"/>
      <c r="X106"/>
      <c r="Y106"/>
      <c r="Z106"/>
      <c r="AA106"/>
      <c r="AC106"/>
      <c r="AD106"/>
      <c r="AE106"/>
    </row>
    <row r="107" spans="12:31">
      <c r="N107"/>
      <c r="O107"/>
      <c r="R107"/>
      <c r="S107"/>
      <c r="T107"/>
      <c r="V107" s="1052"/>
      <c r="W107"/>
      <c r="X107"/>
      <c r="Y107"/>
      <c r="Z107"/>
      <c r="AA107"/>
      <c r="AC107"/>
      <c r="AD107"/>
      <c r="AE107"/>
    </row>
    <row r="108" spans="12:31">
      <c r="N108"/>
      <c r="O108"/>
      <c r="R108"/>
      <c r="S108"/>
      <c r="T108"/>
      <c r="V108" s="1052"/>
      <c r="W108"/>
      <c r="X108"/>
      <c r="Y108"/>
      <c r="Z108"/>
      <c r="AA108"/>
      <c r="AC108"/>
      <c r="AD108"/>
      <c r="AE108"/>
    </row>
    <row r="109" spans="12:31">
      <c r="L109" s="1051"/>
      <c r="N109"/>
      <c r="O109"/>
      <c r="R109"/>
      <c r="S109"/>
      <c r="T109"/>
      <c r="V109" s="1052"/>
      <c r="W109"/>
      <c r="X109"/>
      <c r="Y109"/>
      <c r="Z109"/>
      <c r="AA109"/>
      <c r="AC109"/>
      <c r="AD109"/>
      <c r="AE109"/>
    </row>
    <row r="110" spans="12:31">
      <c r="L110" s="1051"/>
      <c r="N110"/>
      <c r="O110"/>
      <c r="R110"/>
      <c r="S110"/>
      <c r="T110"/>
      <c r="V110" s="1052"/>
      <c r="W110"/>
      <c r="X110"/>
      <c r="Y110"/>
      <c r="Z110"/>
      <c r="AA110"/>
      <c r="AC110"/>
      <c r="AD110"/>
      <c r="AE110"/>
    </row>
    <row r="111" spans="12:31">
      <c r="L111" s="1051"/>
      <c r="N111"/>
      <c r="O111"/>
      <c r="R111"/>
      <c r="S111"/>
      <c r="T111"/>
      <c r="V111" s="1052"/>
      <c r="W111"/>
      <c r="X111"/>
      <c r="Y111"/>
      <c r="Z111"/>
      <c r="AA111"/>
      <c r="AC111"/>
      <c r="AD111"/>
      <c r="AE111"/>
    </row>
    <row r="112" spans="12:31">
      <c r="N112"/>
      <c r="O112"/>
      <c r="R112"/>
      <c r="S112"/>
      <c r="T112"/>
      <c r="V112" s="1052"/>
      <c r="W112"/>
      <c r="X112"/>
      <c r="Y112"/>
      <c r="Z112"/>
      <c r="AA112"/>
      <c r="AC112"/>
      <c r="AD112"/>
      <c r="AE112"/>
    </row>
    <row r="113" spans="12:31">
      <c r="N113"/>
      <c r="O113"/>
      <c r="R113"/>
      <c r="S113"/>
      <c r="T113"/>
      <c r="V113" s="1052"/>
      <c r="W113"/>
      <c r="X113"/>
      <c r="Y113"/>
      <c r="Z113"/>
      <c r="AA113"/>
      <c r="AC113"/>
      <c r="AD113"/>
      <c r="AE113"/>
    </row>
    <row r="114" spans="12:31">
      <c r="L114" s="1051"/>
      <c r="N114"/>
      <c r="O114"/>
      <c r="R114"/>
      <c r="S114"/>
      <c r="T114"/>
      <c r="V114" s="1052"/>
      <c r="W114"/>
      <c r="X114"/>
      <c r="Y114"/>
      <c r="Z114"/>
      <c r="AA114"/>
      <c r="AC114"/>
      <c r="AD114"/>
      <c r="AE114"/>
    </row>
    <row r="115" spans="12:31">
      <c r="N115"/>
      <c r="O115"/>
      <c r="R115"/>
      <c r="S115"/>
      <c r="T115"/>
      <c r="V115" s="1052"/>
      <c r="W115"/>
      <c r="X115"/>
      <c r="Y115"/>
      <c r="Z115"/>
      <c r="AA115"/>
      <c r="AC115"/>
      <c r="AD115"/>
    </row>
    <row r="116" spans="12:31">
      <c r="L116" s="1051"/>
      <c r="N116"/>
      <c r="O116"/>
      <c r="R116"/>
      <c r="S116"/>
      <c r="T116"/>
    </row>
    <row r="117" spans="12:31">
      <c r="L117" s="1051"/>
      <c r="N117"/>
      <c r="O117"/>
      <c r="R117"/>
      <c r="S117"/>
      <c r="T117"/>
    </row>
    <row r="118" spans="12:31">
      <c r="L118" s="1051"/>
      <c r="N118"/>
      <c r="O118"/>
      <c r="R118"/>
      <c r="S118"/>
      <c r="T118"/>
    </row>
    <row r="119" spans="12:31">
      <c r="L119" s="1051"/>
      <c r="N119"/>
      <c r="O119"/>
      <c r="R119"/>
      <c r="S119"/>
      <c r="T119"/>
    </row>
    <row r="120" spans="12:31">
      <c r="L120" s="1051"/>
      <c r="N120"/>
      <c r="O120"/>
      <c r="R120"/>
      <c r="S120"/>
      <c r="T120"/>
    </row>
    <row r="121" spans="12:31">
      <c r="L121" s="1051"/>
      <c r="N121"/>
      <c r="O121"/>
      <c r="R121"/>
      <c r="S121"/>
      <c r="T121"/>
    </row>
    <row r="122" spans="12:31">
      <c r="L122" s="1051"/>
      <c r="N122"/>
      <c r="O122"/>
      <c r="R122"/>
      <c r="S122"/>
      <c r="T122"/>
    </row>
    <row r="123" spans="12:31">
      <c r="L123" s="1051"/>
      <c r="N123"/>
      <c r="O123"/>
      <c r="R123"/>
      <c r="S123"/>
      <c r="T123"/>
    </row>
    <row r="124" spans="12:31">
      <c r="L124" s="1051"/>
      <c r="N124"/>
      <c r="O124"/>
      <c r="R124"/>
      <c r="S124"/>
      <c r="T124"/>
    </row>
    <row r="125" spans="12:31">
      <c r="L125" s="1051"/>
      <c r="N125"/>
      <c r="O125"/>
      <c r="R125"/>
      <c r="S125"/>
      <c r="T125"/>
    </row>
    <row r="126" spans="12:31">
      <c r="L126" s="1051"/>
      <c r="N126"/>
      <c r="O126"/>
      <c r="R126"/>
      <c r="S126"/>
      <c r="T126"/>
    </row>
    <row r="127" spans="12:31">
      <c r="L127" s="1051"/>
      <c r="N127"/>
      <c r="O127"/>
      <c r="R127"/>
      <c r="S127"/>
      <c r="T127"/>
    </row>
    <row r="128" spans="12:31">
      <c r="L128" s="1051"/>
      <c r="N128"/>
      <c r="O128"/>
      <c r="R128"/>
      <c r="S128"/>
      <c r="T128"/>
    </row>
    <row r="129" spans="14:20">
      <c r="N129"/>
      <c r="O129"/>
      <c r="R129"/>
      <c r="S129"/>
      <c r="T129"/>
    </row>
    <row r="130" spans="14:20">
      <c r="N130"/>
      <c r="O130"/>
      <c r="R130"/>
      <c r="S130"/>
      <c r="T130"/>
    </row>
    <row r="131" spans="14:20">
      <c r="N131"/>
      <c r="O131"/>
      <c r="R131"/>
      <c r="S131"/>
      <c r="T131"/>
    </row>
    <row r="132" spans="14:20">
      <c r="N132"/>
      <c r="O132"/>
      <c r="R132"/>
      <c r="S132"/>
      <c r="T132"/>
    </row>
    <row r="133" spans="14:20">
      <c r="N133"/>
      <c r="O133"/>
      <c r="R133"/>
      <c r="S133"/>
      <c r="T133"/>
    </row>
    <row r="134" spans="14:20">
      <c r="N134"/>
      <c r="O134"/>
      <c r="R134"/>
      <c r="S134"/>
      <c r="T134"/>
    </row>
    <row r="135" spans="14:20">
      <c r="N135"/>
      <c r="O135"/>
      <c r="R135"/>
      <c r="S135"/>
      <c r="T135"/>
    </row>
    <row r="136" spans="14:20">
      <c r="N136"/>
      <c r="O136"/>
      <c r="R136"/>
      <c r="S136"/>
      <c r="T136"/>
    </row>
    <row r="137" spans="14:20">
      <c r="N137"/>
      <c r="O137"/>
      <c r="R137"/>
      <c r="S137"/>
      <c r="T137"/>
    </row>
    <row r="138" spans="14:20">
      <c r="N138"/>
      <c r="O138"/>
      <c r="R138"/>
      <c r="S138"/>
      <c r="T138"/>
    </row>
    <row r="139" spans="14:20">
      <c r="N139"/>
      <c r="O139"/>
      <c r="R139"/>
      <c r="S139"/>
      <c r="T139"/>
    </row>
    <row r="140" spans="14:20">
      <c r="N140"/>
      <c r="O140"/>
      <c r="R140"/>
      <c r="S140"/>
      <c r="T140"/>
    </row>
    <row r="141" spans="14:20">
      <c r="N141"/>
      <c r="O141"/>
      <c r="R141"/>
      <c r="S141"/>
      <c r="T141"/>
    </row>
    <row r="142" spans="14:20">
      <c r="N142"/>
      <c r="O142"/>
      <c r="R142"/>
      <c r="S142"/>
      <c r="T142" s="1058"/>
    </row>
    <row r="143" spans="14:20">
      <c r="N143"/>
      <c r="O143"/>
      <c r="R143"/>
      <c r="S143"/>
      <c r="T143"/>
    </row>
    <row r="144" spans="14:20">
      <c r="N144"/>
      <c r="O144"/>
      <c r="R144"/>
      <c r="S144"/>
      <c r="T144"/>
    </row>
    <row r="145" spans="14:20">
      <c r="N145"/>
      <c r="O145"/>
      <c r="R145"/>
      <c r="S145"/>
      <c r="T145"/>
    </row>
    <row r="146" spans="14:20">
      <c r="N146"/>
      <c r="O146"/>
      <c r="R146"/>
      <c r="S146"/>
      <c r="T146"/>
    </row>
    <row r="147" spans="14:20">
      <c r="N147"/>
      <c r="O147"/>
      <c r="R147"/>
      <c r="S147"/>
      <c r="T147"/>
    </row>
    <row r="148" spans="14:20">
      <c r="N148"/>
      <c r="O148"/>
      <c r="R148"/>
      <c r="S148"/>
      <c r="T148"/>
    </row>
    <row r="149" spans="14:20">
      <c r="N149"/>
      <c r="O149"/>
      <c r="R149"/>
      <c r="S149"/>
      <c r="T149"/>
    </row>
    <row r="150" spans="14:20">
      <c r="N150"/>
      <c r="O150"/>
      <c r="R150"/>
      <c r="S150"/>
      <c r="T150"/>
    </row>
    <row r="151" spans="14:20">
      <c r="N151"/>
      <c r="O151"/>
      <c r="R151"/>
      <c r="S151"/>
      <c r="T151"/>
    </row>
    <row r="152" spans="14:20">
      <c r="N152"/>
      <c r="O152"/>
      <c r="R152"/>
      <c r="S152"/>
      <c r="T152"/>
    </row>
    <row r="153" spans="14:20">
      <c r="N153"/>
      <c r="O153"/>
      <c r="R153"/>
      <c r="S153"/>
      <c r="T153"/>
    </row>
    <row r="154" spans="14:20">
      <c r="N154"/>
      <c r="O154"/>
      <c r="R154"/>
      <c r="S154"/>
      <c r="T154"/>
    </row>
    <row r="155" spans="14:20">
      <c r="N155"/>
      <c r="O155"/>
      <c r="R155"/>
      <c r="S155"/>
      <c r="T155"/>
    </row>
    <row r="156" spans="14:20">
      <c r="N156"/>
      <c r="O156"/>
      <c r="R156"/>
      <c r="S156"/>
      <c r="T156"/>
    </row>
  </sheetData>
  <sortState ref="A10:I59">
    <sortCondition descending="1" ref="I10:I59"/>
  </sortState>
  <phoneticPr fontId="0" type="noConversion"/>
  <printOptions horizontalCentered="1"/>
  <pageMargins left="0.5" right="0.5" top="0.5" bottom="1" header="0.41" footer="0.5"/>
  <pageSetup scale="92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3"/>
  <sheetViews>
    <sheetView showGridLines="0" zoomScaleNormal="100" zoomScaleSheetLayoutView="82" workbookViewId="0"/>
  </sheetViews>
  <sheetFormatPr defaultColWidth="9.140625" defaultRowHeight="12.75"/>
  <cols>
    <col min="1" max="1" width="46.140625" style="294" customWidth="1"/>
    <col min="2" max="2" width="2.7109375" style="294" customWidth="1"/>
    <col min="3" max="3" width="10.7109375" style="294" customWidth="1"/>
    <col min="4" max="4" width="4.42578125" style="294" customWidth="1"/>
    <col min="5" max="5" width="3.5703125" style="294" customWidth="1"/>
    <col min="6" max="6" width="47.5703125" style="294" bestFit="1" customWidth="1"/>
    <col min="7" max="7" width="10.7109375" style="294" customWidth="1"/>
    <col min="8" max="8" width="5.140625" style="294" customWidth="1"/>
    <col min="9" max="9" width="17.85546875" style="294" customWidth="1"/>
    <col min="10" max="10" width="11.140625" style="294" customWidth="1"/>
    <col min="11" max="16384" width="9.140625" style="294"/>
  </cols>
  <sheetData>
    <row r="1" spans="1:10" ht="9.9499999999999993" customHeight="1">
      <c r="B1" s="977"/>
      <c r="C1" s="977"/>
      <c r="D1" s="977"/>
      <c r="E1" s="977"/>
      <c r="F1" s="977"/>
      <c r="G1" s="977"/>
      <c r="H1" s="977"/>
      <c r="I1" s="977"/>
      <c r="J1" s="977"/>
    </row>
    <row r="2" spans="1:10" ht="12" customHeight="1">
      <c r="A2" s="143"/>
      <c r="B2" s="143"/>
      <c r="C2" s="143"/>
      <c r="D2" s="143"/>
      <c r="E2" s="143"/>
      <c r="F2" s="143"/>
      <c r="G2" s="143"/>
      <c r="H2" s="513"/>
      <c r="I2" s="513"/>
      <c r="J2" s="143"/>
    </row>
    <row r="3" spans="1:10" s="516" customFormat="1" ht="12.95" customHeight="1">
      <c r="A3" s="1623" t="s">
        <v>365</v>
      </c>
      <c r="B3" s="1408"/>
      <c r="C3" s="514"/>
      <c r="D3" s="514"/>
      <c r="E3" s="514"/>
      <c r="F3" s="514"/>
      <c r="G3" s="514"/>
      <c r="H3" s="515"/>
      <c r="I3" s="253"/>
      <c r="J3" s="253"/>
    </row>
    <row r="4" spans="1:10" s="518" customFormat="1" ht="17.45" customHeight="1">
      <c r="A4" s="1758" t="s">
        <v>1012</v>
      </c>
      <c r="B4" s="769"/>
      <c r="C4" s="517"/>
      <c r="D4" s="517"/>
      <c r="E4" s="517"/>
      <c r="F4" s="517"/>
      <c r="G4" s="517"/>
      <c r="H4" s="1392"/>
      <c r="I4" s="256"/>
      <c r="J4" s="256"/>
    </row>
    <row r="5" spans="1:10" s="520" customFormat="1" ht="0.75" customHeight="1">
      <c r="A5" s="519"/>
      <c r="B5" s="519"/>
      <c r="C5" s="441"/>
      <c r="D5" s="441"/>
      <c r="E5" s="441"/>
      <c r="F5" s="441"/>
      <c r="G5" s="441"/>
      <c r="H5" s="1393"/>
      <c r="I5" s="251"/>
      <c r="J5" s="251"/>
    </row>
    <row r="6" spans="1:10" s="452" customFormat="1" ht="12" customHeight="1">
      <c r="A6" s="770"/>
      <c r="B6" s="770"/>
      <c r="C6" s="104"/>
      <c r="D6" s="104"/>
      <c r="E6" s="102"/>
      <c r="F6" s="102"/>
      <c r="G6" s="102"/>
      <c r="H6" s="1394"/>
      <c r="I6" s="521"/>
      <c r="J6" s="521"/>
    </row>
    <row r="7" spans="1:10" s="452" customFormat="1" ht="12" customHeight="1">
      <c r="A7" s="55"/>
      <c r="B7" s="55"/>
      <c r="C7" s="104"/>
      <c r="D7" s="104"/>
      <c r="E7" s="102"/>
      <c r="F7" s="102"/>
      <c r="G7" s="102"/>
      <c r="H7" s="1394"/>
      <c r="I7" s="521"/>
      <c r="J7" s="521"/>
    </row>
    <row r="8" spans="1:10" s="452" customFormat="1" ht="12" customHeight="1">
      <c r="A8" s="424" t="s">
        <v>1368</v>
      </c>
      <c r="B8" s="424"/>
      <c r="C8" s="1262">
        <v>38353</v>
      </c>
      <c r="D8" s="425"/>
      <c r="E8" s="425"/>
      <c r="F8" s="424" t="s">
        <v>1368</v>
      </c>
      <c r="G8" s="1262">
        <v>42005</v>
      </c>
      <c r="H8" s="1395"/>
      <c r="I8" s="305"/>
      <c r="J8" s="305"/>
    </row>
    <row r="9" spans="1:10" ht="0.75" customHeight="1">
      <c r="A9" s="1677"/>
      <c r="B9" s="1677"/>
      <c r="C9" s="1673"/>
      <c r="D9" s="425"/>
      <c r="E9" s="425"/>
      <c r="F9" s="1677"/>
      <c r="G9" s="1673"/>
      <c r="H9" s="1395"/>
      <c r="I9" s="143"/>
      <c r="J9" s="143"/>
    </row>
    <row r="10" spans="1:10" s="400" customFormat="1" ht="12" customHeight="1">
      <c r="A10" s="1901" t="s">
        <v>1039</v>
      </c>
      <c r="B10" s="771"/>
      <c r="C10" s="873">
        <v>4184.1355078120769</v>
      </c>
      <c r="D10" s="680"/>
      <c r="E10" s="772"/>
      <c r="F10" s="1901" t="s">
        <v>1190</v>
      </c>
      <c r="G10" s="873">
        <v>4040.4843413515282</v>
      </c>
      <c r="H10" s="1395"/>
      <c r="J10" s="977"/>
    </row>
    <row r="11" spans="1:10" s="400" customFormat="1" ht="12" customHeight="1">
      <c r="A11" s="1901" t="s">
        <v>1136</v>
      </c>
      <c r="B11" s="771"/>
      <c r="C11" s="873">
        <v>3949.6825588329416</v>
      </c>
      <c r="D11" s="680"/>
      <c r="E11" s="772"/>
      <c r="F11" s="1901" t="s">
        <v>1136</v>
      </c>
      <c r="G11" s="873">
        <v>2963.75227227494</v>
      </c>
      <c r="H11" s="1395"/>
      <c r="J11" s="294"/>
    </row>
    <row r="12" spans="1:10" s="400" customFormat="1" ht="12" customHeight="1">
      <c r="A12" s="1901" t="s">
        <v>1190</v>
      </c>
      <c r="B12" s="771"/>
      <c r="C12" s="873">
        <v>3596.6166107253384</v>
      </c>
      <c r="D12" s="680"/>
      <c r="E12" s="772"/>
      <c r="F12" s="1901" t="s">
        <v>1039</v>
      </c>
      <c r="G12" s="873">
        <v>2921.4017718956084</v>
      </c>
      <c r="H12" s="1208"/>
      <c r="I12" s="1793"/>
      <c r="J12" s="294"/>
    </row>
    <row r="13" spans="1:10" s="400" customFormat="1" ht="12" customHeight="1">
      <c r="A13" s="1901" t="s">
        <v>1275</v>
      </c>
      <c r="B13" s="771"/>
      <c r="C13" s="873">
        <v>3303.6767307459691</v>
      </c>
      <c r="D13" s="680"/>
      <c r="E13" s="772"/>
      <c r="F13" s="1901" t="s">
        <v>1262</v>
      </c>
      <c r="G13" s="873">
        <v>2913.3712149120329</v>
      </c>
      <c r="H13" s="1396"/>
      <c r="J13" s="294"/>
    </row>
    <row r="14" spans="1:10" s="400" customFormat="1" ht="12" customHeight="1">
      <c r="A14" s="1901" t="s">
        <v>1262</v>
      </c>
      <c r="B14" s="771"/>
      <c r="C14" s="873">
        <v>3259.4958697949328</v>
      </c>
      <c r="D14" s="680"/>
      <c r="E14" s="772"/>
      <c r="F14" s="1901" t="s">
        <v>1121</v>
      </c>
      <c r="G14" s="873">
        <v>1934.0068152504637</v>
      </c>
      <c r="H14" s="1396"/>
      <c r="J14" s="294"/>
    </row>
    <row r="15" spans="1:10" s="400" customFormat="1" ht="12" customHeight="1">
      <c r="A15" s="1901" t="s">
        <v>1054</v>
      </c>
      <c r="B15" s="771"/>
      <c r="C15" s="873">
        <v>3145.5584602876579</v>
      </c>
      <c r="D15" s="680"/>
      <c r="E15" s="772"/>
      <c r="F15" s="1902" t="s">
        <v>1081</v>
      </c>
      <c r="G15" s="873">
        <v>1457.8682958591594</v>
      </c>
      <c r="H15" s="1397"/>
      <c r="J15" s="294"/>
    </row>
    <row r="16" spans="1:10" s="400" customFormat="1" ht="12" customHeight="1">
      <c r="A16" s="1902" t="s">
        <v>1081</v>
      </c>
      <c r="B16" s="771"/>
      <c r="C16" s="873">
        <v>2598.4654355882176</v>
      </c>
      <c r="D16" s="680"/>
      <c r="E16" s="772"/>
      <c r="F16" s="1901" t="s">
        <v>1350</v>
      </c>
      <c r="G16" s="873">
        <v>1454.0816712928572</v>
      </c>
      <c r="H16" s="1397"/>
      <c r="J16" s="294"/>
    </row>
    <row r="17" spans="1:10" s="400" customFormat="1" ht="12" customHeight="1">
      <c r="A17" s="1901" t="s">
        <v>1121</v>
      </c>
      <c r="B17" s="771"/>
      <c r="C17" s="873">
        <v>2552.9572191507409</v>
      </c>
      <c r="D17" s="680"/>
      <c r="E17" s="772"/>
      <c r="F17" s="1901" t="s">
        <v>1041</v>
      </c>
      <c r="G17" s="873">
        <v>1421.3579207348698</v>
      </c>
      <c r="H17" s="1397"/>
      <c r="I17" s="1793"/>
      <c r="J17" s="294"/>
    </row>
    <row r="18" spans="1:10" s="400" customFormat="1" ht="12" customHeight="1">
      <c r="A18" s="1901" t="s">
        <v>1041</v>
      </c>
      <c r="B18" s="771"/>
      <c r="C18" s="873">
        <v>2301.3817338821318</v>
      </c>
      <c r="D18" s="680"/>
      <c r="E18" s="772"/>
      <c r="F18" s="1901" t="s">
        <v>1054</v>
      </c>
      <c r="G18" s="873">
        <v>1321.9448307105531</v>
      </c>
      <c r="H18" s="1397"/>
      <c r="I18" s="1793"/>
      <c r="J18" s="294"/>
    </row>
    <row r="19" spans="1:10" s="400" customFormat="1" ht="12" customHeight="1">
      <c r="A19" s="1901" t="s">
        <v>1350</v>
      </c>
      <c r="B19" s="771"/>
      <c r="C19" s="873">
        <v>1964.918082451755</v>
      </c>
      <c r="D19" s="680"/>
      <c r="E19" s="772"/>
      <c r="F19" s="1901" t="s">
        <v>1275</v>
      </c>
      <c r="G19" s="873">
        <v>1320.6830721052597</v>
      </c>
      <c r="H19" s="1397"/>
      <c r="J19" s="294"/>
    </row>
    <row r="20" spans="1:10" s="400" customFormat="1" ht="12" customHeight="1">
      <c r="A20" s="1901" t="s">
        <v>1220</v>
      </c>
      <c r="B20" s="771"/>
      <c r="C20" s="873">
        <v>1818.8586981122294</v>
      </c>
      <c r="D20" s="680"/>
      <c r="E20" s="772"/>
      <c r="F20" s="1901" t="s">
        <v>1315</v>
      </c>
      <c r="G20" s="873">
        <v>1064.3270637382743</v>
      </c>
      <c r="H20" s="1397"/>
      <c r="J20" s="294"/>
    </row>
    <row r="21" spans="1:10" s="400" customFormat="1" ht="12" customHeight="1">
      <c r="A21" s="1901" t="s">
        <v>1046</v>
      </c>
      <c r="B21" s="771"/>
      <c r="C21" s="873">
        <v>1432.3458727409266</v>
      </c>
      <c r="D21" s="680"/>
      <c r="E21" s="772"/>
      <c r="F21" s="1901" t="s">
        <v>1307</v>
      </c>
      <c r="G21" s="873">
        <v>1036.8604395886518</v>
      </c>
      <c r="H21" s="1397"/>
      <c r="J21" s="294"/>
    </row>
    <row r="22" spans="1:10" s="400" customFormat="1" ht="12" customHeight="1">
      <c r="A22" s="1901" t="s">
        <v>1064</v>
      </c>
      <c r="B22" s="771"/>
      <c r="C22" s="873">
        <v>1405.2851306846678</v>
      </c>
      <c r="D22" s="680"/>
      <c r="E22" s="772"/>
      <c r="F22" s="279" t="s">
        <v>1085</v>
      </c>
      <c r="G22" s="873">
        <v>1029.1654497471636</v>
      </c>
      <c r="H22" s="1397"/>
      <c r="I22" s="1793"/>
      <c r="J22" s="294"/>
    </row>
    <row r="23" spans="1:10" s="400" customFormat="1" ht="12" customHeight="1">
      <c r="A23" s="1901" t="s">
        <v>1056</v>
      </c>
      <c r="B23" s="771"/>
      <c r="C23" s="873">
        <v>1332.7764153544638</v>
      </c>
      <c r="D23" s="680"/>
      <c r="E23" s="772"/>
      <c r="F23" s="1901" t="s">
        <v>1141</v>
      </c>
      <c r="G23" s="873">
        <v>999.57391542465268</v>
      </c>
      <c r="H23" s="1397"/>
      <c r="J23" s="294"/>
    </row>
    <row r="24" spans="1:10" s="400" customFormat="1" ht="12" customHeight="1">
      <c r="A24" s="1901" t="s">
        <v>1062</v>
      </c>
      <c r="B24" s="771"/>
      <c r="C24" s="873">
        <v>1278.1639564206923</v>
      </c>
      <c r="D24" s="680"/>
      <c r="E24" s="772"/>
      <c r="F24" s="1901" t="s">
        <v>1274</v>
      </c>
      <c r="G24" s="873">
        <v>977.14218880343037</v>
      </c>
      <c r="H24" s="1397"/>
      <c r="J24" s="294"/>
    </row>
    <row r="25" spans="1:10" s="400" customFormat="1" ht="12" customHeight="1">
      <c r="A25" s="1901" t="s">
        <v>1307</v>
      </c>
      <c r="B25" s="771"/>
      <c r="C25" s="873">
        <v>1264.9944909481189</v>
      </c>
      <c r="D25" s="680"/>
      <c r="E25" s="772"/>
      <c r="F25" s="1901" t="s">
        <v>1056</v>
      </c>
      <c r="G25" s="873">
        <v>969.18912776239517</v>
      </c>
      <c r="H25" s="828"/>
      <c r="I25" s="1793"/>
      <c r="J25" s="294"/>
    </row>
    <row r="26" spans="1:10" s="400" customFormat="1" ht="12" customHeight="1">
      <c r="A26" s="1901" t="s">
        <v>1274</v>
      </c>
      <c r="B26" s="771"/>
      <c r="C26" s="873">
        <v>1225.3569830519607</v>
      </c>
      <c r="D26" s="680"/>
      <c r="E26" s="772"/>
      <c r="F26" s="1901" t="s">
        <v>1246</v>
      </c>
      <c r="G26" s="873">
        <v>927.29857840655575</v>
      </c>
      <c r="H26" s="828"/>
      <c r="J26" s="294"/>
    </row>
    <row r="27" spans="1:10" s="400" customFormat="1" ht="12" customHeight="1">
      <c r="A27" s="1901" t="s">
        <v>1207</v>
      </c>
      <c r="B27" s="771"/>
      <c r="C27" s="873">
        <v>1206.5245071074801</v>
      </c>
      <c r="D27" s="680"/>
      <c r="E27" s="772"/>
      <c r="F27" s="1901" t="s">
        <v>1306</v>
      </c>
      <c r="G27" s="873">
        <v>886.93027169084235</v>
      </c>
      <c r="H27" s="828"/>
      <c r="J27" s="294"/>
    </row>
    <row r="28" spans="1:10" s="400" customFormat="1" ht="12" customHeight="1">
      <c r="A28" s="1901" t="s">
        <v>1306</v>
      </c>
      <c r="B28" s="771"/>
      <c r="C28" s="873">
        <v>1166.8361781291958</v>
      </c>
      <c r="D28" s="680"/>
      <c r="E28" s="772"/>
      <c r="F28" s="1901" t="s">
        <v>1064</v>
      </c>
      <c r="G28" s="873">
        <v>862.52083710611089</v>
      </c>
      <c r="H28" s="430"/>
      <c r="J28" s="294"/>
    </row>
    <row r="29" spans="1:10" s="400" customFormat="1" ht="12" customHeight="1">
      <c r="A29" s="1901" t="s">
        <v>1141</v>
      </c>
      <c r="B29" s="771"/>
      <c r="C29" s="873">
        <v>1158.2512725325598</v>
      </c>
      <c r="D29" s="680"/>
      <c r="E29" s="772"/>
      <c r="F29" s="1901" t="s">
        <v>1046</v>
      </c>
      <c r="G29" s="873">
        <v>860.75629247005634</v>
      </c>
      <c r="H29" s="828"/>
      <c r="J29" s="294"/>
    </row>
    <row r="30" spans="1:10" s="400" customFormat="1" ht="12" customHeight="1">
      <c r="A30" s="1803" t="s">
        <v>1246</v>
      </c>
      <c r="B30" s="771"/>
      <c r="C30" s="873">
        <v>1120.16238659028</v>
      </c>
      <c r="D30" s="680"/>
      <c r="E30" s="772"/>
      <c r="F30" s="1803" t="s">
        <v>1207</v>
      </c>
      <c r="G30" s="873">
        <v>800.98522759110676</v>
      </c>
      <c r="H30" s="828"/>
      <c r="J30" s="294"/>
    </row>
    <row r="31" spans="1:10" s="400" customFormat="1" ht="12" customHeight="1">
      <c r="A31" s="44" t="s">
        <v>1085</v>
      </c>
      <c r="B31" s="771"/>
      <c r="C31" s="873">
        <v>1119.6772160740018</v>
      </c>
      <c r="D31" s="680"/>
      <c r="E31" s="772"/>
      <c r="F31" s="1803" t="s">
        <v>1143</v>
      </c>
      <c r="G31" s="873">
        <v>726.61412148589386</v>
      </c>
      <c r="H31" s="828"/>
      <c r="J31" s="294"/>
    </row>
    <row r="32" spans="1:10" s="400" customFormat="1" ht="12" customHeight="1">
      <c r="A32" s="1803" t="s">
        <v>1299</v>
      </c>
      <c r="B32" s="771"/>
      <c r="C32" s="873">
        <v>1115.6859996046092</v>
      </c>
      <c r="D32" s="680"/>
      <c r="E32" s="772"/>
      <c r="F32" s="1803" t="s">
        <v>1101</v>
      </c>
      <c r="G32" s="873">
        <v>711.72985713250057</v>
      </c>
      <c r="H32" s="828"/>
      <c r="J32" s="294"/>
    </row>
    <row r="33" spans="1:10" s="400" customFormat="1" ht="12" customHeight="1">
      <c r="A33" s="1803" t="s">
        <v>1315</v>
      </c>
      <c r="B33" s="771"/>
      <c r="C33" s="873">
        <v>1111.0520230316461</v>
      </c>
      <c r="D33" s="680"/>
      <c r="E33" s="772"/>
      <c r="F33" s="1803" t="s">
        <v>1215</v>
      </c>
      <c r="G33" s="873">
        <v>707.96870123841347</v>
      </c>
      <c r="H33" s="828"/>
      <c r="J33" s="294"/>
    </row>
    <row r="34" spans="1:10" s="400" customFormat="1" ht="12" customHeight="1">
      <c r="A34" s="1803" t="s">
        <v>1143</v>
      </c>
      <c r="B34" s="771"/>
      <c r="C34" s="873">
        <v>1085.8596907762801</v>
      </c>
      <c r="D34" s="680"/>
      <c r="E34" s="772"/>
      <c r="F34" s="1803" t="s">
        <v>1062</v>
      </c>
      <c r="G34" s="873">
        <v>699.10586091919083</v>
      </c>
      <c r="H34" s="828"/>
      <c r="J34" s="294"/>
    </row>
    <row r="35" spans="1:10" s="400" customFormat="1" ht="12" customHeight="1">
      <c r="A35" s="1803" t="s">
        <v>1034</v>
      </c>
      <c r="B35" s="771"/>
      <c r="C35" s="873">
        <v>907.2882618677952</v>
      </c>
      <c r="D35" s="680"/>
      <c r="E35" s="772"/>
      <c r="F35" s="1803" t="s">
        <v>1132</v>
      </c>
      <c r="G35" s="873">
        <v>668.65211376273476</v>
      </c>
      <c r="H35" s="828"/>
      <c r="J35" s="294"/>
    </row>
    <row r="36" spans="1:10" s="400" customFormat="1" ht="12" customHeight="1">
      <c r="A36" s="1803" t="s">
        <v>1017</v>
      </c>
      <c r="B36" s="771"/>
      <c r="C36" s="873">
        <v>885.26446266280402</v>
      </c>
      <c r="D36" s="680"/>
      <c r="E36" s="772"/>
      <c r="F36" s="1803" t="s">
        <v>1117</v>
      </c>
      <c r="G36" s="873">
        <v>631.10743919212257</v>
      </c>
      <c r="H36" s="828"/>
      <c r="J36" s="294"/>
    </row>
    <row r="37" spans="1:10" s="400" customFormat="1" ht="12" customHeight="1">
      <c r="A37" s="1803" t="s">
        <v>1101</v>
      </c>
      <c r="B37" s="771"/>
      <c r="C37" s="873">
        <v>862.18692772727309</v>
      </c>
      <c r="D37" s="680"/>
      <c r="E37" s="772"/>
      <c r="F37" s="1803" t="s">
        <v>1259</v>
      </c>
      <c r="G37" s="873">
        <v>627.70847821208122</v>
      </c>
      <c r="H37" s="828"/>
      <c r="J37" s="294"/>
    </row>
    <row r="38" spans="1:10" s="400" customFormat="1" ht="12" customHeight="1">
      <c r="A38" s="1803" t="s">
        <v>1117</v>
      </c>
      <c r="B38" s="771"/>
      <c r="C38" s="873">
        <v>818.66543728726492</v>
      </c>
      <c r="D38" s="680"/>
      <c r="E38" s="772"/>
      <c r="F38" s="1803" t="s">
        <v>1220</v>
      </c>
      <c r="G38" s="873">
        <v>603.94090638443004</v>
      </c>
      <c r="H38" s="828"/>
      <c r="J38" s="294"/>
    </row>
    <row r="39" spans="1:10" s="400" customFormat="1" ht="12" customHeight="1">
      <c r="A39" s="1803" t="s">
        <v>1132</v>
      </c>
      <c r="B39" s="771"/>
      <c r="C39" s="873">
        <v>815.69528284174396</v>
      </c>
      <c r="D39" s="680"/>
      <c r="E39" s="772"/>
      <c r="F39" s="1803" t="s">
        <v>1261</v>
      </c>
      <c r="G39" s="873">
        <v>600.0796402787164</v>
      </c>
      <c r="H39" s="828"/>
      <c r="J39" s="294"/>
    </row>
    <row r="40" spans="1:10" s="400" customFormat="1" ht="12" customHeight="1">
      <c r="A40" s="1803" t="s">
        <v>1033</v>
      </c>
      <c r="B40" s="771"/>
      <c r="C40" s="873">
        <v>807.17525494187112</v>
      </c>
      <c r="D40" s="680"/>
      <c r="E40" s="772"/>
      <c r="F40" s="1803" t="s">
        <v>1033</v>
      </c>
      <c r="G40" s="873">
        <v>585.12097892737336</v>
      </c>
      <c r="H40" s="828"/>
      <c r="J40" s="294"/>
    </row>
    <row r="41" spans="1:10" s="400" customFormat="1" ht="12" customHeight="1">
      <c r="A41" s="1803" t="s">
        <v>1259</v>
      </c>
      <c r="B41" s="771"/>
      <c r="C41" s="873">
        <v>788.50805886942999</v>
      </c>
      <c r="D41" s="680"/>
      <c r="E41" s="772"/>
      <c r="F41" s="1803" t="s">
        <v>1277</v>
      </c>
      <c r="G41" s="873">
        <v>542.85632695658899</v>
      </c>
      <c r="H41" s="828"/>
      <c r="J41" s="294"/>
    </row>
    <row r="42" spans="1:10" s="400" customFormat="1" ht="12" customHeight="1">
      <c r="A42" s="1803" t="s">
        <v>1019</v>
      </c>
      <c r="B42" s="771"/>
      <c r="C42" s="873">
        <v>782.62494590424672</v>
      </c>
      <c r="D42" s="680"/>
      <c r="E42" s="772"/>
      <c r="F42" s="1803" t="s">
        <v>1270</v>
      </c>
      <c r="G42" s="873">
        <v>530.1863586387027</v>
      </c>
      <c r="H42" s="828"/>
      <c r="J42" s="294"/>
    </row>
    <row r="43" spans="1:10" s="400" customFormat="1" ht="12" customHeight="1">
      <c r="A43" s="1803" t="s">
        <v>1270</v>
      </c>
      <c r="B43" s="771"/>
      <c r="C43" s="873">
        <v>719.25853412935169</v>
      </c>
      <c r="D43" s="680"/>
      <c r="E43" s="772"/>
      <c r="F43" s="1803" t="s">
        <v>1125</v>
      </c>
      <c r="G43" s="873">
        <v>522.91734672655525</v>
      </c>
      <c r="H43" s="828"/>
      <c r="J43" s="294"/>
    </row>
    <row r="44" spans="1:10" s="400" customFormat="1" ht="12" customHeight="1">
      <c r="A44" s="1803" t="s">
        <v>1281</v>
      </c>
      <c r="B44" s="771"/>
      <c r="C44" s="873">
        <v>652.43514188957772</v>
      </c>
      <c r="D44" s="680"/>
      <c r="E44" s="772"/>
      <c r="F44" s="1803" t="s">
        <v>1086</v>
      </c>
      <c r="G44" s="873">
        <v>518.57284399619789</v>
      </c>
      <c r="H44" s="828"/>
      <c r="J44" s="294"/>
    </row>
    <row r="45" spans="1:10" s="400" customFormat="1" ht="12" customHeight="1">
      <c r="A45" s="1803" t="s">
        <v>1086</v>
      </c>
      <c r="B45" s="771"/>
      <c r="C45" s="873">
        <v>644.69753556756257</v>
      </c>
      <c r="D45" s="680"/>
      <c r="E45" s="772"/>
      <c r="F45" s="1803" t="s">
        <v>1019</v>
      </c>
      <c r="G45" s="873">
        <v>514.06908178425499</v>
      </c>
      <c r="H45" s="828"/>
      <c r="J45" s="294"/>
    </row>
    <row r="46" spans="1:10" s="400" customFormat="1" ht="12" customHeight="1">
      <c r="A46" s="1803" t="s">
        <v>1016</v>
      </c>
      <c r="B46" s="771"/>
      <c r="C46" s="873">
        <v>603.00473279050368</v>
      </c>
      <c r="D46" s="680"/>
      <c r="E46" s="772"/>
      <c r="F46" s="1803" t="s">
        <v>1268</v>
      </c>
      <c r="G46" s="873">
        <v>513.66184323572872</v>
      </c>
      <c r="H46" s="828"/>
      <c r="J46" s="294"/>
    </row>
    <row r="47" spans="1:10" s="400" customFormat="1" ht="12" customHeight="1">
      <c r="A47" s="1803" t="s">
        <v>1242</v>
      </c>
      <c r="B47" s="771"/>
      <c r="C47" s="873">
        <v>601.43767151350823</v>
      </c>
      <c r="D47" s="680"/>
      <c r="E47" s="772"/>
      <c r="F47" s="1803" t="s">
        <v>1034</v>
      </c>
      <c r="G47" s="873">
        <v>510.65678738107812</v>
      </c>
      <c r="H47" s="828"/>
      <c r="J47" s="294"/>
    </row>
    <row r="48" spans="1:10" s="400" customFormat="1" ht="12" customHeight="1">
      <c r="A48" s="1803" t="s">
        <v>1125</v>
      </c>
      <c r="B48" s="771"/>
      <c r="C48" s="873">
        <v>594.7735544710506</v>
      </c>
      <c r="D48" s="680"/>
      <c r="E48" s="772"/>
      <c r="F48" s="1803" t="s">
        <v>1281</v>
      </c>
      <c r="G48" s="873">
        <v>510.33362876683657</v>
      </c>
      <c r="H48" s="828"/>
      <c r="J48" s="294"/>
    </row>
    <row r="49" spans="1:10" s="400" customFormat="1" ht="12" customHeight="1">
      <c r="A49" s="1803" t="s">
        <v>1268</v>
      </c>
      <c r="B49" s="771"/>
      <c r="C49" s="873">
        <v>560.59304888098541</v>
      </c>
      <c r="D49" s="680"/>
      <c r="E49" s="772"/>
      <c r="F49" s="1803" t="s">
        <v>1299</v>
      </c>
      <c r="G49" s="873">
        <v>495.82620412471766</v>
      </c>
      <c r="H49" s="828"/>
      <c r="J49" s="294"/>
    </row>
    <row r="50" spans="1:10" s="400" customFormat="1" ht="12" customHeight="1">
      <c r="A50" s="1803" t="s">
        <v>1304</v>
      </c>
      <c r="B50" s="771"/>
      <c r="C50" s="873">
        <v>556.43587866733992</v>
      </c>
      <c r="D50" s="680"/>
      <c r="E50" s="772"/>
      <c r="F50" s="1803" t="s">
        <v>1245</v>
      </c>
      <c r="G50" s="873">
        <v>485.09034351124103</v>
      </c>
      <c r="H50" s="828"/>
      <c r="J50" s="294"/>
    </row>
    <row r="51" spans="1:10" s="400" customFormat="1" ht="12" customHeight="1">
      <c r="A51" s="1803" t="s">
        <v>1277</v>
      </c>
      <c r="B51" s="771"/>
      <c r="C51" s="873">
        <v>554.10536225692545</v>
      </c>
      <c r="D51" s="680"/>
      <c r="E51" s="772"/>
      <c r="F51" s="1803" t="s">
        <v>1308</v>
      </c>
      <c r="G51" s="873">
        <v>434.18617774927776</v>
      </c>
      <c r="H51" s="828"/>
      <c r="J51" s="294"/>
    </row>
    <row r="52" spans="1:10" s="400" customFormat="1" ht="12" customHeight="1">
      <c r="A52" s="1803" t="s">
        <v>1142</v>
      </c>
      <c r="B52" s="771"/>
      <c r="C52" s="873">
        <v>513.84283192366456</v>
      </c>
      <c r="D52" s="680"/>
      <c r="E52" s="772"/>
      <c r="F52" s="1803" t="s">
        <v>1304</v>
      </c>
      <c r="G52" s="873">
        <v>418.74134242249482</v>
      </c>
      <c r="H52" s="828"/>
      <c r="J52" s="294"/>
    </row>
    <row r="53" spans="1:10" s="400" customFormat="1" ht="12" customHeight="1">
      <c r="A53" s="1803" t="s">
        <v>1337</v>
      </c>
      <c r="B53" s="771"/>
      <c r="C53" s="873">
        <v>512.96917289664634</v>
      </c>
      <c r="D53" s="680"/>
      <c r="E53" s="772"/>
      <c r="F53" s="1803" t="s">
        <v>1142</v>
      </c>
      <c r="G53" s="873">
        <v>390.62618170706855</v>
      </c>
      <c r="H53" s="828"/>
      <c r="J53" s="294"/>
    </row>
    <row r="54" spans="1:10" s="400" customFormat="1" ht="12" customHeight="1">
      <c r="A54" s="1803" t="s">
        <v>1346</v>
      </c>
      <c r="B54" s="771"/>
      <c r="C54" s="873">
        <v>500.81537837537803</v>
      </c>
      <c r="D54" s="680"/>
      <c r="E54" s="772"/>
      <c r="F54" s="1803" t="s">
        <v>1040</v>
      </c>
      <c r="G54" s="873">
        <v>370.14249727402722</v>
      </c>
      <c r="H54" s="828"/>
      <c r="J54" s="294"/>
    </row>
    <row r="55" spans="1:10" s="400" customFormat="1" ht="12" customHeight="1">
      <c r="A55" s="1803" t="s">
        <v>1245</v>
      </c>
      <c r="B55" s="771"/>
      <c r="C55" s="873">
        <v>494.56601254708437</v>
      </c>
      <c r="D55" s="680"/>
      <c r="E55" s="772"/>
      <c r="F55" s="1803" t="s">
        <v>1346</v>
      </c>
      <c r="G55" s="873">
        <v>360.77147463623129</v>
      </c>
      <c r="H55" s="828"/>
      <c r="J55" s="294"/>
    </row>
    <row r="56" spans="1:10" s="400" customFormat="1" ht="12" customHeight="1">
      <c r="A56" s="1803" t="s">
        <v>1261</v>
      </c>
      <c r="B56" s="771"/>
      <c r="C56" s="873">
        <v>468.09986341018083</v>
      </c>
      <c r="D56" s="680"/>
      <c r="E56" s="772"/>
      <c r="F56" s="1803" t="s">
        <v>1338</v>
      </c>
      <c r="G56" s="873">
        <v>357.52449440074759</v>
      </c>
      <c r="H56" s="828"/>
      <c r="J56" s="294"/>
    </row>
    <row r="57" spans="1:10" s="400" customFormat="1" ht="12" customHeight="1">
      <c r="A57" s="1803" t="s">
        <v>1308</v>
      </c>
      <c r="B57" s="771"/>
      <c r="C57" s="873">
        <v>461.1550917916544</v>
      </c>
      <c r="D57" s="680"/>
      <c r="E57" s="772"/>
      <c r="F57" s="1803" t="s">
        <v>1133</v>
      </c>
      <c r="G57" s="873">
        <v>354.4460819463244</v>
      </c>
      <c r="H57" s="828"/>
      <c r="I57" s="1058"/>
      <c r="J57" s="294"/>
    </row>
    <row r="58" spans="1:10" s="400" customFormat="1" ht="12" customHeight="1">
      <c r="A58" s="1803" t="s">
        <v>1040</v>
      </c>
      <c r="B58" s="771"/>
      <c r="C58" s="873">
        <v>450.36320290528812</v>
      </c>
      <c r="D58" s="680"/>
      <c r="E58" s="772"/>
      <c r="F58" s="1803" t="s">
        <v>1288</v>
      </c>
      <c r="G58" s="873">
        <v>319.14200571946287</v>
      </c>
      <c r="H58" s="828"/>
      <c r="I58" s="1058"/>
      <c r="J58" s="294"/>
    </row>
    <row r="59" spans="1:10" s="400" customFormat="1" ht="12" customHeight="1">
      <c r="A59" s="1803" t="s">
        <v>1013</v>
      </c>
      <c r="B59" s="771"/>
      <c r="C59" s="873">
        <v>447.29572697922265</v>
      </c>
      <c r="D59" s="680"/>
      <c r="E59" s="772"/>
      <c r="F59" s="1803" t="s">
        <v>1242</v>
      </c>
      <c r="G59" s="873">
        <v>311.54982750021964</v>
      </c>
      <c r="H59" s="828"/>
      <c r="I59" s="1058"/>
      <c r="J59" s="294"/>
    </row>
    <row r="60" spans="1:10" s="400" customFormat="1" ht="12" customHeight="1">
      <c r="A60" s="1803" t="s">
        <v>1097</v>
      </c>
      <c r="B60" s="771"/>
      <c r="C60" s="873">
        <v>434.67940617233938</v>
      </c>
      <c r="D60" s="680"/>
      <c r="E60" s="772"/>
      <c r="F60" s="1803" t="s">
        <v>1016</v>
      </c>
      <c r="G60" s="873">
        <v>307.11139353311444</v>
      </c>
      <c r="H60" s="828"/>
      <c r="I60" s="1058"/>
      <c r="J60" s="294"/>
    </row>
    <row r="61" spans="1:10" s="400" customFormat="1" ht="12" customHeight="1">
      <c r="A61" s="1803" t="s">
        <v>1038</v>
      </c>
      <c r="B61" s="771"/>
      <c r="C61" s="873">
        <v>434.50224959177638</v>
      </c>
      <c r="D61" s="680"/>
      <c r="E61" s="772"/>
      <c r="F61" s="1803" t="s">
        <v>1089</v>
      </c>
      <c r="G61" s="873">
        <v>291.86855139791686</v>
      </c>
      <c r="H61" s="828"/>
      <c r="I61" s="1058"/>
      <c r="J61" s="294"/>
    </row>
    <row r="62" spans="1:10" s="400" customFormat="1" ht="12" customHeight="1">
      <c r="A62" s="1803" t="s">
        <v>1024</v>
      </c>
      <c r="B62" s="771"/>
      <c r="C62" s="873">
        <v>409.21467326706602</v>
      </c>
      <c r="D62" s="680"/>
      <c r="E62" s="772"/>
      <c r="F62" s="1803" t="s">
        <v>1013</v>
      </c>
      <c r="G62" s="873">
        <v>288.4199508440218</v>
      </c>
      <c r="H62" s="828"/>
      <c r="I62" s="1058"/>
      <c r="J62" s="294"/>
    </row>
    <row r="63" spans="1:10" s="400" customFormat="1" ht="12" customHeight="1">
      <c r="A63" s="1804" t="s">
        <v>1070</v>
      </c>
      <c r="B63" s="771"/>
      <c r="C63" s="873">
        <v>398.59813755475875</v>
      </c>
      <c r="D63" s="680"/>
      <c r="E63" s="772"/>
      <c r="F63" s="1803" t="s">
        <v>1116</v>
      </c>
      <c r="G63" s="873">
        <v>275.46352880402071</v>
      </c>
      <c r="H63" s="828"/>
      <c r="I63" s="1058"/>
      <c r="J63" s="294"/>
    </row>
    <row r="64" spans="1:10" s="400" customFormat="1" ht="12" customHeight="1">
      <c r="A64" s="1803" t="s">
        <v>1150</v>
      </c>
      <c r="B64" s="771"/>
      <c r="C64" s="873">
        <v>391.80108151270201</v>
      </c>
      <c r="D64" s="680"/>
      <c r="E64" s="772"/>
      <c r="F64" s="1803" t="s">
        <v>1237</v>
      </c>
      <c r="G64" s="873">
        <v>265.88752085263002</v>
      </c>
      <c r="H64" s="828"/>
      <c r="I64" s="1058"/>
      <c r="J64" s="294"/>
    </row>
    <row r="65" spans="1:10" s="400" customFormat="1" ht="12" customHeight="1">
      <c r="A65" s="1803" t="s">
        <v>1288</v>
      </c>
      <c r="B65" s="771"/>
      <c r="C65" s="873">
        <v>387.00557101868043</v>
      </c>
      <c r="D65" s="680"/>
      <c r="E65" s="772"/>
      <c r="F65" s="1803" t="s">
        <v>1032</v>
      </c>
      <c r="G65" s="873">
        <v>262.80138780546798</v>
      </c>
      <c r="H65" s="828"/>
      <c r="I65" s="1058"/>
      <c r="J65" s="294"/>
    </row>
    <row r="66" spans="1:10" s="400" customFormat="1" ht="12" customHeight="1">
      <c r="A66" s="1803" t="s">
        <v>1173</v>
      </c>
      <c r="B66" s="771"/>
      <c r="C66" s="873">
        <v>385.90251866152403</v>
      </c>
      <c r="D66" s="680"/>
      <c r="E66" s="772"/>
      <c r="F66" s="1803" t="s">
        <v>1292</v>
      </c>
      <c r="G66" s="873">
        <v>252.69209759537603</v>
      </c>
      <c r="H66" s="828"/>
      <c r="I66" s="1058"/>
      <c r="J66" s="294"/>
    </row>
    <row r="67" spans="1:10" s="400" customFormat="1" ht="12" customHeight="1">
      <c r="A67" s="1803" t="s">
        <v>1089</v>
      </c>
      <c r="B67" s="771"/>
      <c r="C67" s="873">
        <v>384.44671148704157</v>
      </c>
      <c r="D67" s="680"/>
      <c r="E67" s="772"/>
      <c r="F67" s="1803" t="s">
        <v>1173</v>
      </c>
      <c r="G67" s="873">
        <v>252.53225319011844</v>
      </c>
      <c r="H67" s="828"/>
      <c r="I67" s="1058"/>
      <c r="J67" s="294"/>
    </row>
    <row r="68" spans="1:10" s="400" customFormat="1" ht="12" customHeight="1">
      <c r="A68" s="1803" t="s">
        <v>1052</v>
      </c>
      <c r="B68" s="771"/>
      <c r="C68" s="873">
        <v>377.42197664469984</v>
      </c>
      <c r="D68" s="680"/>
      <c r="E68" s="772"/>
      <c r="F68" s="1803" t="s">
        <v>1150</v>
      </c>
      <c r="G68" s="873">
        <v>248.25391819621674</v>
      </c>
      <c r="H68" s="828"/>
      <c r="I68" s="1058"/>
      <c r="J68" s="294"/>
    </row>
    <row r="69" spans="1:10" s="400" customFormat="1" ht="12" customHeight="1">
      <c r="A69" s="1803" t="s">
        <v>1292</v>
      </c>
      <c r="B69" s="771"/>
      <c r="C69" s="873">
        <v>364.23380032971477</v>
      </c>
      <c r="D69" s="680"/>
      <c r="E69" s="772"/>
      <c r="F69" s="1803" t="s">
        <v>1017</v>
      </c>
      <c r="G69" s="873">
        <v>243.74839166906139</v>
      </c>
      <c r="H69" s="828"/>
      <c r="I69" s="1058"/>
      <c r="J69" s="294"/>
    </row>
    <row r="70" spans="1:10" s="400" customFormat="1" ht="12" customHeight="1">
      <c r="A70" s="1803" t="s">
        <v>1338</v>
      </c>
      <c r="B70" s="771"/>
      <c r="C70" s="873">
        <v>354.6583602655445</v>
      </c>
      <c r="D70" s="680"/>
      <c r="E70" s="772"/>
      <c r="F70" s="1803" t="s">
        <v>1319</v>
      </c>
      <c r="G70" s="873">
        <v>238.42865750879011</v>
      </c>
      <c r="H70" s="828"/>
      <c r="I70" s="1058"/>
      <c r="J70" s="294"/>
    </row>
    <row r="71" spans="1:10" s="400" customFormat="1" ht="12" customHeight="1">
      <c r="A71" s="1803" t="s">
        <v>1293</v>
      </c>
      <c r="B71" s="771"/>
      <c r="C71" s="873">
        <v>353.19638689204919</v>
      </c>
      <c r="D71" s="680"/>
      <c r="E71" s="772"/>
      <c r="F71" s="1803" t="s">
        <v>1130</v>
      </c>
      <c r="G71" s="873">
        <v>236.20601256694368</v>
      </c>
      <c r="H71" s="828"/>
      <c r="I71" s="1058"/>
      <c r="J71" s="294"/>
    </row>
    <row r="72" spans="1:10" s="400" customFormat="1" ht="12" customHeight="1">
      <c r="A72" s="1803" t="s">
        <v>1240</v>
      </c>
      <c r="B72" s="771"/>
      <c r="C72" s="873">
        <v>344.11023842819043</v>
      </c>
      <c r="D72" s="680"/>
      <c r="E72" s="772"/>
      <c r="F72" s="1804" t="s">
        <v>1084</v>
      </c>
      <c r="G72" s="873">
        <v>233.9058220928035</v>
      </c>
      <c r="H72" s="828"/>
      <c r="I72" s="1058"/>
      <c r="J72" s="294"/>
    </row>
    <row r="73" spans="1:10" s="400" customFormat="1" ht="12" customHeight="1">
      <c r="A73" s="1803" t="s">
        <v>1330</v>
      </c>
      <c r="B73" s="771"/>
      <c r="C73" s="873">
        <v>334.77983554755554</v>
      </c>
      <c r="D73" s="680"/>
      <c r="E73" s="772"/>
      <c r="F73" s="1803" t="s">
        <v>1166</v>
      </c>
      <c r="G73" s="873">
        <v>232.09328324376708</v>
      </c>
      <c r="H73" s="828"/>
      <c r="I73" s="1058"/>
      <c r="J73" s="294"/>
    </row>
    <row r="74" spans="1:10" s="400" customFormat="1" ht="12" customHeight="1">
      <c r="A74" s="1803" t="s">
        <v>1047</v>
      </c>
      <c r="B74" s="771"/>
      <c r="C74" s="873">
        <v>333.08079847886188</v>
      </c>
      <c r="D74" s="680"/>
      <c r="E74" s="772"/>
      <c r="F74" s="1803" t="s">
        <v>1244</v>
      </c>
      <c r="G74" s="873">
        <v>224.55299075319937</v>
      </c>
      <c r="H74" s="828"/>
      <c r="I74" s="1058"/>
      <c r="J74" s="294"/>
    </row>
    <row r="75" spans="1:10" s="400" customFormat="1" ht="12" customHeight="1">
      <c r="A75" s="1803" t="s">
        <v>1130</v>
      </c>
      <c r="B75" s="771"/>
      <c r="C75" s="873">
        <v>326.02579500357928</v>
      </c>
      <c r="D75" s="680"/>
      <c r="E75" s="772"/>
      <c r="F75" s="1803" t="s">
        <v>1337</v>
      </c>
      <c r="G75" s="873">
        <v>222.51270770311089</v>
      </c>
      <c r="H75" s="828"/>
      <c r="I75" s="1058"/>
      <c r="J75" s="294"/>
    </row>
    <row r="76" spans="1:10" s="400" customFormat="1" ht="12" customHeight="1">
      <c r="A76" s="1803" t="s">
        <v>1237</v>
      </c>
      <c r="B76" s="771"/>
      <c r="C76" s="873">
        <v>319.05001229174252</v>
      </c>
      <c r="D76" s="680"/>
      <c r="E76" s="772"/>
      <c r="F76" s="1803" t="s">
        <v>1293</v>
      </c>
      <c r="G76" s="873">
        <v>215.41542715438905</v>
      </c>
      <c r="H76" s="828"/>
      <c r="I76" s="1058"/>
      <c r="J76" s="294"/>
    </row>
    <row r="77" spans="1:10" s="400" customFormat="1" ht="12" customHeight="1">
      <c r="A77" s="1803" t="s">
        <v>1184</v>
      </c>
      <c r="B77" s="771"/>
      <c r="C77" s="873">
        <v>308.51511833244177</v>
      </c>
      <c r="D77" s="680"/>
      <c r="E77" s="772"/>
      <c r="F77" s="1803" t="s">
        <v>1128</v>
      </c>
      <c r="G77" s="873">
        <v>211.76183393412992</v>
      </c>
      <c r="H77" s="828"/>
      <c r="I77" s="1058"/>
      <c r="J77" s="294"/>
    </row>
    <row r="78" spans="1:10" s="400" customFormat="1" ht="12" customHeight="1">
      <c r="A78" s="1803" t="s">
        <v>1100</v>
      </c>
      <c r="B78" s="771"/>
      <c r="C78" s="873">
        <v>307.1978896748048</v>
      </c>
      <c r="D78" s="680"/>
      <c r="E78" s="772"/>
      <c r="F78" s="1803" t="s">
        <v>1285</v>
      </c>
      <c r="G78" s="873">
        <v>207.81856278529315</v>
      </c>
      <c r="H78" s="828"/>
      <c r="I78" s="1058"/>
      <c r="J78" s="294"/>
    </row>
    <row r="79" spans="1:10" s="400" customFormat="1" ht="12" customHeight="1">
      <c r="A79" s="1803" t="s">
        <v>1048</v>
      </c>
      <c r="B79" s="771"/>
      <c r="C79" s="873">
        <v>306.77989332100623</v>
      </c>
      <c r="D79" s="680"/>
      <c r="E79" s="772"/>
      <c r="F79" s="1803" t="s">
        <v>1184</v>
      </c>
      <c r="G79" s="873">
        <v>207.22279153164547</v>
      </c>
      <c r="H79" s="828"/>
      <c r="I79" s="1058"/>
      <c r="J79" s="294"/>
    </row>
    <row r="80" spans="1:10" s="400" customFormat="1" ht="12" customHeight="1">
      <c r="A80" s="1803" t="s">
        <v>1166</v>
      </c>
      <c r="B80" s="771"/>
      <c r="C80" s="873">
        <v>305.81273079329452</v>
      </c>
      <c r="D80" s="680"/>
      <c r="E80" s="772"/>
      <c r="F80" s="1803" t="s">
        <v>1267</v>
      </c>
      <c r="G80" s="873">
        <v>207.11891049033068</v>
      </c>
      <c r="H80" s="828"/>
      <c r="I80" s="1058"/>
      <c r="J80" s="294"/>
    </row>
    <row r="81" spans="1:10" s="400" customFormat="1" ht="12" customHeight="1">
      <c r="A81" s="1803" t="s">
        <v>1284</v>
      </c>
      <c r="B81" s="771"/>
      <c r="C81" s="873">
        <v>301.06068754317289</v>
      </c>
      <c r="D81" s="680"/>
      <c r="E81" s="772"/>
      <c r="F81" s="1803" t="s">
        <v>1334</v>
      </c>
      <c r="G81" s="873">
        <v>202.16066595633893</v>
      </c>
      <c r="H81" s="828"/>
      <c r="I81" s="1058"/>
      <c r="J81" s="294"/>
    </row>
    <row r="82" spans="1:10" s="400" customFormat="1" ht="12" customHeight="1">
      <c r="A82" s="1803" t="s">
        <v>1212</v>
      </c>
      <c r="B82" s="771"/>
      <c r="C82" s="873">
        <v>292.04979203688561</v>
      </c>
      <c r="D82" s="680"/>
      <c r="E82" s="772"/>
      <c r="F82" s="1804" t="s">
        <v>1069</v>
      </c>
      <c r="G82" s="873">
        <v>198.63703610987443</v>
      </c>
      <c r="H82" s="828"/>
      <c r="I82" s="1058"/>
      <c r="J82" s="294"/>
    </row>
    <row r="83" spans="1:10" s="400" customFormat="1" ht="12" customHeight="1">
      <c r="A83" s="1803" t="s">
        <v>1257</v>
      </c>
      <c r="B83" s="771"/>
      <c r="C83" s="873">
        <v>291.57529196232821</v>
      </c>
      <c r="D83" s="680"/>
      <c r="E83" s="772"/>
      <c r="F83" s="1803" t="s">
        <v>1209</v>
      </c>
      <c r="G83" s="873">
        <v>196.64271147489958</v>
      </c>
      <c r="H83" s="828"/>
      <c r="I83" s="1058"/>
      <c r="J83" s="294"/>
    </row>
    <row r="84" spans="1:10" s="400" customFormat="1" ht="12" customHeight="1">
      <c r="A84" s="1803" t="s">
        <v>1116</v>
      </c>
      <c r="B84" s="771"/>
      <c r="C84" s="873">
        <v>291.16156034523124</v>
      </c>
      <c r="D84" s="680"/>
      <c r="E84" s="772"/>
      <c r="F84" s="1803" t="s">
        <v>1031</v>
      </c>
      <c r="G84" s="873">
        <v>196.51863424254327</v>
      </c>
      <c r="H84" s="828"/>
      <c r="I84" s="1058"/>
      <c r="J84" s="294"/>
    </row>
    <row r="85" spans="1:10" s="400" customFormat="1" ht="12" customHeight="1">
      <c r="A85" s="1803" t="s">
        <v>1158</v>
      </c>
      <c r="B85" s="771"/>
      <c r="C85" s="873">
        <v>287.10017797530253</v>
      </c>
      <c r="D85" s="680"/>
      <c r="E85" s="772"/>
      <c r="F85" s="1803" t="s">
        <v>1357</v>
      </c>
      <c r="G85" s="873">
        <v>196.22171890946038</v>
      </c>
      <c r="H85" s="828"/>
      <c r="I85" s="1058"/>
      <c r="J85" s="294"/>
    </row>
    <row r="86" spans="1:10" s="400" customFormat="1" ht="12" customHeight="1">
      <c r="A86" s="1803" t="s">
        <v>1139</v>
      </c>
      <c r="B86" s="771"/>
      <c r="C86" s="873">
        <v>277.74352214876603</v>
      </c>
      <c r="D86" s="680"/>
      <c r="E86" s="772"/>
      <c r="F86" s="1803" t="s">
        <v>1097</v>
      </c>
      <c r="G86" s="873">
        <v>195.04796149242995</v>
      </c>
      <c r="H86" s="828"/>
      <c r="I86" s="1058"/>
      <c r="J86" s="294"/>
    </row>
    <row r="87" spans="1:10" s="400" customFormat="1" ht="12" customHeight="1">
      <c r="A87" s="1803" t="s">
        <v>1051</v>
      </c>
      <c r="B87" s="771"/>
      <c r="C87" s="873">
        <v>276.34150946900996</v>
      </c>
      <c r="D87" s="680"/>
      <c r="E87" s="772"/>
      <c r="F87" s="1803" t="s">
        <v>1139</v>
      </c>
      <c r="G87" s="873">
        <v>193.45055542129404</v>
      </c>
      <c r="H87" s="828"/>
      <c r="I87" s="1058"/>
      <c r="J87" s="294"/>
    </row>
    <row r="88" spans="1:10" s="400" customFormat="1" ht="12" customHeight="1">
      <c r="A88" s="1803" t="s">
        <v>1229</v>
      </c>
      <c r="B88" s="771"/>
      <c r="C88" s="873">
        <v>274.84494110944274</v>
      </c>
      <c r="D88" s="680"/>
      <c r="E88" s="772"/>
      <c r="F88" s="1803" t="s">
        <v>1100</v>
      </c>
      <c r="G88" s="873">
        <v>190.23755150163927</v>
      </c>
      <c r="H88" s="828"/>
      <c r="I88" s="1058"/>
      <c r="J88" s="294"/>
    </row>
    <row r="89" spans="1:10" s="400" customFormat="1" ht="12" customHeight="1">
      <c r="A89" s="1804" t="s">
        <v>1072</v>
      </c>
      <c r="B89" s="771"/>
      <c r="C89" s="873">
        <v>274.79459529960423</v>
      </c>
      <c r="D89" s="680"/>
      <c r="E89" s="772"/>
      <c r="F89" s="1803" t="s">
        <v>1038</v>
      </c>
      <c r="G89" s="873">
        <v>190.19562120119622</v>
      </c>
      <c r="H89" s="828"/>
      <c r="I89" s="1058"/>
      <c r="J89" s="294"/>
    </row>
    <row r="90" spans="1:10" s="400" customFormat="1" ht="12" customHeight="1">
      <c r="A90" s="1803" t="s">
        <v>1128</v>
      </c>
      <c r="B90" s="771"/>
      <c r="C90" s="873">
        <v>273.05315401902618</v>
      </c>
      <c r="D90" s="680"/>
      <c r="E90" s="772"/>
      <c r="F90" s="1803" t="s">
        <v>1240</v>
      </c>
      <c r="G90" s="873">
        <v>185.56094948299406</v>
      </c>
      <c r="H90" s="828"/>
      <c r="I90" s="1058"/>
      <c r="J90" s="294"/>
    </row>
    <row r="91" spans="1:10" s="400" customFormat="1" ht="12" customHeight="1">
      <c r="A91" s="1803" t="s">
        <v>1031</v>
      </c>
      <c r="B91" s="771"/>
      <c r="C91" s="873">
        <v>272.44052351205397</v>
      </c>
      <c r="D91" s="680"/>
      <c r="E91" s="772"/>
      <c r="F91" s="1804" t="s">
        <v>1072</v>
      </c>
      <c r="G91" s="873">
        <v>177.94360963103748</v>
      </c>
      <c r="H91" s="828"/>
      <c r="I91" s="1058"/>
      <c r="J91" s="294"/>
    </row>
    <row r="92" spans="1:10" s="400" customFormat="1" ht="12" customHeight="1">
      <c r="A92" s="1803" t="s">
        <v>1357</v>
      </c>
      <c r="B92" s="771"/>
      <c r="C92" s="873">
        <v>267.86079083824325</v>
      </c>
      <c r="D92" s="680"/>
      <c r="E92" s="772"/>
      <c r="F92" s="1803" t="s">
        <v>1155</v>
      </c>
      <c r="G92" s="873">
        <v>177.67227796869241</v>
      </c>
      <c r="H92" s="828"/>
      <c r="I92" s="1058"/>
      <c r="J92" s="294"/>
    </row>
    <row r="93" spans="1:10" s="400" customFormat="1" ht="12" customHeight="1">
      <c r="A93" s="1803" t="s">
        <v>1334</v>
      </c>
      <c r="B93" s="771"/>
      <c r="C93" s="873">
        <v>255.14543982355804</v>
      </c>
      <c r="D93" s="680"/>
      <c r="E93" s="772"/>
      <c r="F93" s="1803" t="s">
        <v>1175</v>
      </c>
      <c r="G93" s="873">
        <v>176.97308845652563</v>
      </c>
      <c r="H93" s="828"/>
      <c r="I93" s="1058"/>
      <c r="J93" s="294"/>
    </row>
    <row r="94" spans="1:10" s="400" customFormat="1" ht="12" customHeight="1">
      <c r="A94" s="1803" t="s">
        <v>1044</v>
      </c>
      <c r="B94" s="771"/>
      <c r="C94" s="873">
        <v>253.63418701582324</v>
      </c>
      <c r="D94" s="680"/>
      <c r="E94" s="772"/>
      <c r="F94" s="1803" t="s">
        <v>1229</v>
      </c>
      <c r="G94" s="873">
        <v>176.08251693313403</v>
      </c>
      <c r="H94" s="828"/>
      <c r="I94" s="1058"/>
      <c r="J94" s="294"/>
    </row>
    <row r="95" spans="1:10" s="400" customFormat="1" ht="12" customHeight="1">
      <c r="A95" s="1803" t="s">
        <v>1208</v>
      </c>
      <c r="B95" s="771"/>
      <c r="C95" s="873">
        <v>251.27725094139828</v>
      </c>
      <c r="D95" s="680"/>
      <c r="E95" s="772"/>
      <c r="F95" s="1803" t="s">
        <v>1108</v>
      </c>
      <c r="G95" s="873">
        <v>174.15741202026999</v>
      </c>
      <c r="H95" s="828"/>
      <c r="I95" s="1058"/>
      <c r="J95" s="294"/>
    </row>
    <row r="96" spans="1:10" s="400" customFormat="1" ht="12" customHeight="1">
      <c r="A96" s="1803" t="s">
        <v>1045</v>
      </c>
      <c r="B96" s="771"/>
      <c r="C96" s="873">
        <v>237.18001776165602</v>
      </c>
      <c r="D96" s="680"/>
      <c r="E96" s="772"/>
      <c r="F96" s="44" t="s">
        <v>1067</v>
      </c>
      <c r="G96" s="873">
        <v>172.77071366877988</v>
      </c>
      <c r="H96" s="828"/>
      <c r="I96" s="1058"/>
      <c r="J96" s="294"/>
    </row>
    <row r="97" spans="1:10" s="400" customFormat="1" ht="12" customHeight="1">
      <c r="A97" s="1803" t="s">
        <v>1267</v>
      </c>
      <c r="B97" s="771"/>
      <c r="C97" s="873">
        <v>234.39391165194039</v>
      </c>
      <c r="D97" s="680"/>
      <c r="E97" s="772"/>
      <c r="F97" s="1803" t="s">
        <v>1176</v>
      </c>
      <c r="G97" s="873">
        <v>170.16060120939343</v>
      </c>
      <c r="H97" s="828"/>
      <c r="I97" s="1058"/>
      <c r="J97" s="294"/>
    </row>
    <row r="98" spans="1:10" s="400" customFormat="1" ht="12" customHeight="1">
      <c r="A98" s="1803" t="s">
        <v>1106</v>
      </c>
      <c r="B98" s="771"/>
      <c r="C98" s="873">
        <v>233.18789429945261</v>
      </c>
      <c r="D98" s="680"/>
      <c r="E98" s="772"/>
      <c r="F98" s="1803" t="s">
        <v>1044</v>
      </c>
      <c r="G98" s="873">
        <v>170.12381321847113</v>
      </c>
      <c r="H98" s="828"/>
      <c r="I98" s="1058"/>
      <c r="J98" s="294"/>
    </row>
    <row r="99" spans="1:10" s="400" customFormat="1" ht="12" customHeight="1">
      <c r="A99" s="1803" t="s">
        <v>1197</v>
      </c>
      <c r="B99" s="771"/>
      <c r="C99" s="873">
        <v>230.39876441520636</v>
      </c>
      <c r="D99" s="680"/>
      <c r="E99" s="772"/>
      <c r="F99" s="1803" t="s">
        <v>1212</v>
      </c>
      <c r="G99" s="873">
        <v>169.51465867729294</v>
      </c>
      <c r="H99" s="828"/>
      <c r="I99" s="1058"/>
      <c r="J99" s="294"/>
    </row>
    <row r="100" spans="1:10" s="400" customFormat="1" ht="12" customHeight="1">
      <c r="A100" s="1803" t="s">
        <v>1249</v>
      </c>
      <c r="B100" s="771"/>
      <c r="C100" s="873">
        <v>224.49466511794543</v>
      </c>
      <c r="D100" s="680"/>
      <c r="E100" s="772"/>
      <c r="F100" s="1803" t="s">
        <v>1228</v>
      </c>
      <c r="G100" s="873">
        <v>167.76964792731394</v>
      </c>
      <c r="H100" s="828"/>
      <c r="I100" s="1058"/>
      <c r="J100" s="294"/>
    </row>
    <row r="101" spans="1:10" s="400" customFormat="1" ht="12" customHeight="1">
      <c r="A101" s="1803" t="s">
        <v>1318</v>
      </c>
      <c r="B101" s="771"/>
      <c r="C101" s="873">
        <v>222.71208868997033</v>
      </c>
      <c r="D101" s="680"/>
      <c r="E101" s="772"/>
      <c r="F101" s="1803" t="s">
        <v>1284</v>
      </c>
      <c r="G101" s="873">
        <v>167.17573352243721</v>
      </c>
      <c r="H101" s="828"/>
      <c r="I101" s="1058"/>
      <c r="J101" s="294"/>
    </row>
    <row r="102" spans="1:10" s="400" customFormat="1" ht="12" customHeight="1">
      <c r="A102" s="1803" t="s">
        <v>1177</v>
      </c>
      <c r="B102" s="771"/>
      <c r="C102" s="873">
        <v>222.36137677409252</v>
      </c>
      <c r="D102" s="680"/>
      <c r="E102" s="772"/>
      <c r="F102" s="1803" t="s">
        <v>1330</v>
      </c>
      <c r="G102" s="873">
        <v>165.56352689904625</v>
      </c>
      <c r="H102" s="828"/>
      <c r="I102" s="1058"/>
      <c r="J102" s="294"/>
    </row>
    <row r="103" spans="1:10" s="400" customFormat="1" ht="12" customHeight="1">
      <c r="A103" s="1803" t="s">
        <v>1133</v>
      </c>
      <c r="B103" s="771"/>
      <c r="C103" s="873">
        <v>220.85712433767821</v>
      </c>
      <c r="D103" s="680"/>
      <c r="E103" s="772"/>
      <c r="F103" s="1803" t="s">
        <v>1048</v>
      </c>
      <c r="G103" s="873">
        <v>161.17518832825155</v>
      </c>
      <c r="H103" s="828"/>
      <c r="I103" s="1058"/>
      <c r="J103" s="294"/>
    </row>
    <row r="104" spans="1:10" s="400" customFormat="1" ht="12" customHeight="1">
      <c r="A104" s="1803" t="s">
        <v>1032</v>
      </c>
      <c r="B104" s="771"/>
      <c r="C104" s="873">
        <v>212.53061039253848</v>
      </c>
      <c r="D104" s="680"/>
      <c r="E104" s="772"/>
      <c r="F104" s="1803" t="s">
        <v>1257</v>
      </c>
      <c r="G104" s="873">
        <v>160.10848351986502</v>
      </c>
      <c r="H104" s="828"/>
      <c r="I104" s="1058"/>
      <c r="J104" s="294"/>
    </row>
    <row r="105" spans="1:10" s="400" customFormat="1" ht="12" customHeight="1">
      <c r="A105" s="1803" t="s">
        <v>1175</v>
      </c>
      <c r="B105" s="771"/>
      <c r="C105" s="873">
        <v>212.37638545180903</v>
      </c>
      <c r="D105" s="680"/>
      <c r="E105" s="772"/>
      <c r="F105" s="1803" t="s">
        <v>1158</v>
      </c>
      <c r="G105" s="873">
        <v>159.35126953273499</v>
      </c>
      <c r="H105" s="828"/>
      <c r="I105" s="1058"/>
      <c r="J105" s="294"/>
    </row>
    <row r="106" spans="1:10" s="400" customFormat="1" ht="12" customHeight="1">
      <c r="A106" s="1803" t="s">
        <v>1324</v>
      </c>
      <c r="B106" s="771"/>
      <c r="C106" s="873">
        <v>205.71046404604402</v>
      </c>
      <c r="D106" s="680"/>
      <c r="E106" s="772"/>
      <c r="F106" s="1803" t="s">
        <v>1313</v>
      </c>
      <c r="G106" s="873">
        <v>158.28212358060085</v>
      </c>
      <c r="H106" s="828"/>
      <c r="I106" s="1058"/>
      <c r="J106" s="294"/>
    </row>
    <row r="107" spans="1:10" s="400" customFormat="1" ht="12" customHeight="1">
      <c r="A107" s="1803" t="s">
        <v>1285</v>
      </c>
      <c r="B107" s="771"/>
      <c r="C107" s="873">
        <v>205.04385291111745</v>
      </c>
      <c r="D107" s="680"/>
      <c r="E107" s="772"/>
      <c r="F107" s="1803" t="s">
        <v>1092</v>
      </c>
      <c r="G107" s="873">
        <v>155.71718961583895</v>
      </c>
      <c r="H107" s="828"/>
      <c r="I107" s="1058"/>
      <c r="J107" s="294"/>
    </row>
    <row r="108" spans="1:10" s="400" customFormat="1" ht="12" customHeight="1">
      <c r="A108" s="1804" t="s">
        <v>1069</v>
      </c>
      <c r="B108" s="771"/>
      <c r="C108" s="873">
        <v>202.55546458921603</v>
      </c>
      <c r="D108" s="680"/>
      <c r="E108" s="772"/>
      <c r="F108" s="1804" t="s">
        <v>1070</v>
      </c>
      <c r="G108" s="873">
        <v>151.5417124099842</v>
      </c>
      <c r="H108" s="828"/>
      <c r="I108" s="1058"/>
      <c r="J108" s="294"/>
    </row>
    <row r="109" spans="1:10" s="400" customFormat="1" ht="12" customHeight="1">
      <c r="A109" s="1803" t="s">
        <v>1055</v>
      </c>
      <c r="B109" s="771"/>
      <c r="C109" s="873">
        <v>202.36295238678264</v>
      </c>
      <c r="D109" s="680"/>
      <c r="E109" s="772"/>
      <c r="F109" s="1803" t="s">
        <v>1024</v>
      </c>
      <c r="G109" s="873">
        <v>151.3741262264069</v>
      </c>
      <c r="H109" s="828"/>
      <c r="I109" s="1058"/>
      <c r="J109" s="294"/>
    </row>
    <row r="110" spans="1:10" s="400" customFormat="1" ht="12" customHeight="1">
      <c r="A110" s="1803" t="s">
        <v>1343</v>
      </c>
      <c r="B110" s="771"/>
      <c r="C110" s="873">
        <v>202.23708502167489</v>
      </c>
      <c r="D110" s="680"/>
      <c r="E110" s="772"/>
      <c r="F110" s="1803" t="s">
        <v>1182</v>
      </c>
      <c r="G110" s="873">
        <v>150.89273509265672</v>
      </c>
      <c r="H110" s="828"/>
      <c r="I110" s="1058"/>
      <c r="J110" s="294"/>
    </row>
    <row r="111" spans="1:10" s="400" customFormat="1" ht="12" customHeight="1">
      <c r="A111" s="1803" t="s">
        <v>1226</v>
      </c>
      <c r="B111" s="771"/>
      <c r="C111" s="873">
        <v>199.6302945573949</v>
      </c>
      <c r="D111" s="680"/>
      <c r="E111" s="772"/>
      <c r="F111" s="1803" t="s">
        <v>1127</v>
      </c>
      <c r="G111" s="873">
        <v>150.82099216667362</v>
      </c>
      <c r="H111" s="828"/>
      <c r="I111" s="1058"/>
      <c r="J111" s="294"/>
    </row>
    <row r="112" spans="1:10" s="400" customFormat="1" ht="12" customHeight="1">
      <c r="A112" s="1803" t="s">
        <v>1362</v>
      </c>
      <c r="B112" s="771"/>
      <c r="C112" s="873">
        <v>199.18422738250757</v>
      </c>
      <c r="D112" s="680"/>
      <c r="E112" s="772"/>
      <c r="F112" s="1803" t="s">
        <v>1218</v>
      </c>
      <c r="G112" s="873">
        <v>149.94029586181344</v>
      </c>
      <c r="H112" s="828"/>
      <c r="I112" s="1058"/>
      <c r="J112" s="294"/>
    </row>
    <row r="113" spans="1:10" s="400" customFormat="1" ht="12" customHeight="1">
      <c r="A113" s="1803" t="s">
        <v>1037</v>
      </c>
      <c r="B113" s="771"/>
      <c r="C113" s="873">
        <v>198.13634632017826</v>
      </c>
      <c r="D113" s="680"/>
      <c r="E113" s="772"/>
      <c r="F113" s="1803" t="s">
        <v>1105</v>
      </c>
      <c r="G113" s="873">
        <v>146.06145603530103</v>
      </c>
      <c r="H113" s="828"/>
      <c r="I113" s="1058"/>
      <c r="J113" s="294"/>
    </row>
    <row r="114" spans="1:10" s="400" customFormat="1" ht="12" customHeight="1">
      <c r="A114" s="1803" t="s">
        <v>1214</v>
      </c>
      <c r="B114" s="771"/>
      <c r="C114" s="873">
        <v>198.13634632017826</v>
      </c>
      <c r="D114" s="680"/>
      <c r="E114" s="772"/>
      <c r="F114" s="1803" t="s">
        <v>1102</v>
      </c>
      <c r="G114" s="873">
        <v>144.45275889082401</v>
      </c>
      <c r="H114" s="828"/>
      <c r="I114" s="1058"/>
      <c r="J114" s="294"/>
    </row>
    <row r="115" spans="1:10" s="400" customFormat="1" ht="12" customHeight="1">
      <c r="A115" s="1803" t="s">
        <v>1050</v>
      </c>
      <c r="B115" s="771"/>
      <c r="C115" s="873">
        <v>198.10157477799021</v>
      </c>
      <c r="D115" s="680"/>
      <c r="E115" s="772"/>
      <c r="F115" s="1803" t="s">
        <v>1260</v>
      </c>
      <c r="G115" s="873">
        <v>142.96991215372495</v>
      </c>
      <c r="H115" s="828"/>
      <c r="I115" s="1058"/>
      <c r="J115" s="294"/>
    </row>
    <row r="116" spans="1:10" s="400" customFormat="1" ht="12" customHeight="1">
      <c r="A116" s="1803" t="s">
        <v>1028</v>
      </c>
      <c r="B116" s="771"/>
      <c r="C116" s="873">
        <v>197.77170255917835</v>
      </c>
      <c r="D116" s="680"/>
      <c r="E116" s="772"/>
      <c r="F116" s="1803" t="s">
        <v>1314</v>
      </c>
      <c r="G116" s="873">
        <v>141.82033645554347</v>
      </c>
      <c r="H116" s="828"/>
      <c r="I116" s="1058"/>
      <c r="J116" s="294"/>
    </row>
    <row r="117" spans="1:10" s="400" customFormat="1" ht="12" customHeight="1">
      <c r="A117" s="1803" t="s">
        <v>1209</v>
      </c>
      <c r="B117" s="771"/>
      <c r="C117" s="873">
        <v>197.57546883438886</v>
      </c>
      <c r="D117" s="680"/>
      <c r="E117" s="772"/>
      <c r="F117" s="1803" t="s">
        <v>1226</v>
      </c>
      <c r="G117" s="873">
        <v>139.1762032278173</v>
      </c>
      <c r="H117" s="828"/>
      <c r="I117" s="1058"/>
      <c r="J117" s="294"/>
    </row>
    <row r="118" spans="1:10" s="400" customFormat="1" ht="12" customHeight="1">
      <c r="A118" s="1804" t="s">
        <v>1084</v>
      </c>
      <c r="B118" s="1058"/>
      <c r="C118" s="873">
        <v>194.71893966340869</v>
      </c>
      <c r="D118" s="680"/>
      <c r="E118" s="772"/>
      <c r="F118" s="1803" t="s">
        <v>1179</v>
      </c>
      <c r="G118" s="873">
        <v>137.3046773413655</v>
      </c>
      <c r="H118" s="828"/>
      <c r="I118" s="1058"/>
      <c r="J118" s="294"/>
    </row>
    <row r="119" spans="1:10" s="400" customFormat="1" ht="12" customHeight="1">
      <c r="A119" s="1803" t="s">
        <v>1108</v>
      </c>
      <c r="B119" s="771"/>
      <c r="C119" s="873">
        <v>194.493780172681</v>
      </c>
      <c r="D119" s="680"/>
      <c r="E119" s="772"/>
      <c r="F119" s="1803" t="s">
        <v>1164</v>
      </c>
      <c r="G119" s="873">
        <v>136.56660924082399</v>
      </c>
      <c r="H119" s="828"/>
      <c r="I119" s="1058"/>
      <c r="J119" s="294"/>
    </row>
    <row r="120" spans="1:10" s="400" customFormat="1" ht="12" customHeight="1">
      <c r="A120" s="1803" t="s">
        <v>1192</v>
      </c>
      <c r="B120" s="771"/>
      <c r="C120" s="873">
        <v>192.80570471768937</v>
      </c>
      <c r="D120" s="680"/>
      <c r="E120" s="772"/>
      <c r="F120" s="1803" t="s">
        <v>1047</v>
      </c>
      <c r="G120" s="873">
        <v>132.62562120453583</v>
      </c>
      <c r="H120" s="828"/>
      <c r="I120" s="1058"/>
      <c r="J120" s="294"/>
    </row>
    <row r="121" spans="1:10" s="400" customFormat="1" ht="12" customHeight="1">
      <c r="A121" s="44" t="s">
        <v>1067</v>
      </c>
      <c r="B121" s="771"/>
      <c r="C121" s="873">
        <v>192.07038906700348</v>
      </c>
      <c r="D121" s="680"/>
      <c r="E121" s="772"/>
      <c r="F121" s="1803" t="s">
        <v>1296</v>
      </c>
      <c r="G121" s="873">
        <v>130.88115852379258</v>
      </c>
      <c r="H121" s="828"/>
      <c r="I121" s="1058"/>
      <c r="J121" s="294"/>
    </row>
    <row r="122" spans="1:10" s="400" customFormat="1" ht="12" customHeight="1">
      <c r="A122" s="1803" t="s">
        <v>1058</v>
      </c>
      <c r="B122" s="771"/>
      <c r="C122" s="873">
        <v>191.1327578150767</v>
      </c>
      <c r="D122" s="680"/>
      <c r="E122" s="772"/>
      <c r="F122" s="1803" t="s">
        <v>1302</v>
      </c>
      <c r="G122" s="873">
        <v>129.86704249812936</v>
      </c>
      <c r="H122" s="828"/>
      <c r="I122" s="1058"/>
      <c r="J122" s="294"/>
    </row>
    <row r="123" spans="1:10" s="400" customFormat="1" ht="12" customHeight="1">
      <c r="A123" s="1803" t="s">
        <v>1182</v>
      </c>
      <c r="B123" s="771"/>
      <c r="C123" s="873">
        <v>190.44760060725983</v>
      </c>
      <c r="D123" s="680"/>
      <c r="E123" s="772"/>
      <c r="F123" s="1803" t="s">
        <v>1303</v>
      </c>
      <c r="G123" s="873">
        <v>128.53109565103412</v>
      </c>
      <c r="H123" s="828"/>
      <c r="I123" s="1058"/>
      <c r="J123" s="294"/>
    </row>
    <row r="124" spans="1:10" s="400" customFormat="1" ht="12" customHeight="1">
      <c r="A124" s="1803" t="s">
        <v>1296</v>
      </c>
      <c r="B124" s="771"/>
      <c r="C124" s="873">
        <v>188.89351501669603</v>
      </c>
      <c r="D124" s="680"/>
      <c r="E124" s="772"/>
      <c r="F124" s="1803" t="s">
        <v>1197</v>
      </c>
      <c r="G124" s="873">
        <v>127.33572328700444</v>
      </c>
      <c r="H124" s="828"/>
      <c r="I124" s="1058"/>
      <c r="J124" s="294"/>
    </row>
    <row r="125" spans="1:10" s="400" customFormat="1" ht="12" customHeight="1">
      <c r="A125" s="1803" t="s">
        <v>1022</v>
      </c>
      <c r="B125" s="771"/>
      <c r="C125" s="873">
        <v>188.15798609228887</v>
      </c>
      <c r="D125" s="680"/>
      <c r="E125" s="772"/>
      <c r="F125" s="1803" t="s">
        <v>1029</v>
      </c>
      <c r="G125" s="873">
        <v>124.42322372070878</v>
      </c>
      <c r="H125" s="828"/>
      <c r="I125" s="1058"/>
      <c r="J125" s="294"/>
    </row>
    <row r="126" spans="1:10" s="400" customFormat="1" ht="12" customHeight="1">
      <c r="A126" s="1803" t="s">
        <v>1260</v>
      </c>
      <c r="B126" s="771"/>
      <c r="C126" s="873">
        <v>188.01460302774453</v>
      </c>
      <c r="D126" s="680"/>
      <c r="E126" s="772"/>
      <c r="F126" s="1803" t="s">
        <v>1022</v>
      </c>
      <c r="G126" s="873">
        <v>123.89566876902963</v>
      </c>
      <c r="H126" s="828"/>
      <c r="I126" s="1058"/>
      <c r="J126" s="294"/>
    </row>
    <row r="127" spans="1:10" s="400" customFormat="1" ht="12" customHeight="1">
      <c r="A127" s="1803" t="s">
        <v>1233</v>
      </c>
      <c r="B127" s="771"/>
      <c r="C127" s="873">
        <v>181.92836877017737</v>
      </c>
      <c r="D127" s="680"/>
      <c r="E127" s="772"/>
      <c r="F127" s="1803" t="s">
        <v>1051</v>
      </c>
      <c r="G127" s="873">
        <v>120.4771592973718</v>
      </c>
      <c r="H127" s="828"/>
      <c r="I127" s="1058"/>
      <c r="J127" s="294"/>
    </row>
    <row r="128" spans="1:10" s="400" customFormat="1" ht="12" customHeight="1">
      <c r="A128" s="1803" t="s">
        <v>1228</v>
      </c>
      <c r="B128" s="771"/>
      <c r="C128" s="873">
        <v>179.48549625349079</v>
      </c>
      <c r="D128" s="680"/>
      <c r="E128" s="772"/>
      <c r="F128" s="1803" t="s">
        <v>1114</v>
      </c>
      <c r="G128" s="873">
        <v>120.21642111211418</v>
      </c>
      <c r="H128" s="828"/>
      <c r="I128" s="1058"/>
      <c r="J128" s="294"/>
    </row>
    <row r="129" spans="1:10" s="400" customFormat="1" ht="12" customHeight="1">
      <c r="A129" s="1803" t="s">
        <v>1105</v>
      </c>
      <c r="B129" s="771"/>
      <c r="C129" s="873">
        <v>177.03639007190858</v>
      </c>
      <c r="D129" s="680"/>
      <c r="E129" s="772"/>
      <c r="F129" s="1803" t="s">
        <v>1057</v>
      </c>
      <c r="G129" s="873">
        <v>120.04518702458994</v>
      </c>
      <c r="H129" s="828"/>
      <c r="I129" s="1058"/>
      <c r="J129" s="294"/>
    </row>
    <row r="130" spans="1:10" s="400" customFormat="1" ht="12" customHeight="1">
      <c r="A130" s="1803" t="s">
        <v>1313</v>
      </c>
      <c r="B130" s="771"/>
      <c r="C130" s="873">
        <v>175.14517524503853</v>
      </c>
      <c r="D130" s="680"/>
      <c r="E130" s="772"/>
      <c r="F130" s="1803" t="s">
        <v>1148</v>
      </c>
      <c r="G130" s="873">
        <v>117.92420054711786</v>
      </c>
      <c r="H130" s="828"/>
      <c r="I130" s="1058"/>
      <c r="J130" s="294"/>
    </row>
    <row r="131" spans="1:10" s="400" customFormat="1" ht="12" customHeight="1">
      <c r="A131" s="1803" t="s">
        <v>1148</v>
      </c>
      <c r="B131" s="771"/>
      <c r="C131" s="873">
        <v>170.18541896798101</v>
      </c>
      <c r="D131" s="680"/>
      <c r="E131" s="772"/>
      <c r="F131" s="1803" t="s">
        <v>1050</v>
      </c>
      <c r="G131" s="873">
        <v>117.10726138645913</v>
      </c>
      <c r="H131" s="828"/>
      <c r="I131" s="1058"/>
      <c r="J131" s="294"/>
    </row>
    <row r="132" spans="1:10" s="400" customFormat="1" ht="12" customHeight="1">
      <c r="A132" s="1803" t="s">
        <v>1063</v>
      </c>
      <c r="B132" s="771"/>
      <c r="C132" s="873">
        <v>167.90174727775997</v>
      </c>
      <c r="D132" s="680"/>
      <c r="E132" s="772"/>
      <c r="F132" s="1803" t="s">
        <v>1177</v>
      </c>
      <c r="G132" s="873">
        <v>117.05445561460823</v>
      </c>
      <c r="H132" s="828"/>
      <c r="I132" s="1058"/>
      <c r="J132" s="294"/>
    </row>
    <row r="133" spans="1:10" s="400" customFormat="1" ht="12" customHeight="1">
      <c r="A133" s="1803" t="s">
        <v>1049</v>
      </c>
      <c r="B133" s="771"/>
      <c r="C133" s="873">
        <v>165.29355153026296</v>
      </c>
      <c r="D133" s="680"/>
      <c r="E133" s="772"/>
      <c r="F133" s="1803" t="s">
        <v>1248</v>
      </c>
      <c r="G133" s="873">
        <v>116.54100381411422</v>
      </c>
      <c r="H133" s="828"/>
      <c r="I133" s="1058"/>
      <c r="J133" s="294"/>
    </row>
    <row r="134" spans="1:10" s="400" customFormat="1" ht="12" customHeight="1">
      <c r="A134" s="1803" t="s">
        <v>1176</v>
      </c>
      <c r="B134" s="771"/>
      <c r="C134" s="873">
        <v>160.4508332756254</v>
      </c>
      <c r="D134" s="680"/>
      <c r="E134" s="772"/>
      <c r="F134" s="1803" t="s">
        <v>1361</v>
      </c>
      <c r="G134" s="873">
        <v>114.56943282207975</v>
      </c>
      <c r="H134" s="828"/>
      <c r="I134" s="1058"/>
      <c r="J134" s="294"/>
    </row>
    <row r="135" spans="1:10" s="400" customFormat="1" ht="12" customHeight="1">
      <c r="A135" s="1803" t="s">
        <v>1119</v>
      </c>
      <c r="B135" s="771"/>
      <c r="C135" s="873">
        <v>159.5702920008213</v>
      </c>
      <c r="D135" s="680"/>
      <c r="E135" s="772"/>
      <c r="F135" s="1803" t="s">
        <v>1106</v>
      </c>
      <c r="G135" s="873">
        <v>113.11277063381445</v>
      </c>
      <c r="H135" s="828"/>
      <c r="I135" s="1058"/>
      <c r="J135" s="294"/>
    </row>
    <row r="136" spans="1:10" s="400" customFormat="1" ht="12" customHeight="1">
      <c r="A136" s="1803" t="s">
        <v>1283</v>
      </c>
      <c r="B136" s="771"/>
      <c r="C136" s="873">
        <v>158.99229445505219</v>
      </c>
      <c r="D136" s="680"/>
      <c r="E136" s="772"/>
      <c r="F136" s="1803" t="s">
        <v>1348</v>
      </c>
      <c r="G136" s="873">
        <v>111.4886432694107</v>
      </c>
      <c r="H136" s="828"/>
      <c r="I136" s="1058"/>
      <c r="J136" s="294"/>
    </row>
    <row r="137" spans="1:10" s="400" customFormat="1" ht="12" customHeight="1">
      <c r="A137" s="1803" t="s">
        <v>1365</v>
      </c>
      <c r="B137" s="771"/>
      <c r="C137" s="873">
        <v>155.97834466916737</v>
      </c>
      <c r="D137" s="680"/>
      <c r="E137" s="772"/>
      <c r="F137" s="1803" t="s">
        <v>1365</v>
      </c>
      <c r="G137" s="873">
        <v>110.39996601982767</v>
      </c>
      <c r="H137" s="828"/>
      <c r="I137" s="1058"/>
      <c r="J137" s="294"/>
    </row>
    <row r="138" spans="1:10" s="400" customFormat="1" ht="12" customHeight="1">
      <c r="A138" s="1803" t="s">
        <v>1303</v>
      </c>
      <c r="B138" s="771"/>
      <c r="C138" s="873">
        <v>154.68606592833581</v>
      </c>
      <c r="D138" s="680"/>
      <c r="E138" s="772"/>
      <c r="F138" s="1803" t="s">
        <v>1192</v>
      </c>
      <c r="G138" s="873">
        <v>107.80582249925624</v>
      </c>
      <c r="H138" s="828"/>
      <c r="I138" s="1058"/>
      <c r="J138" s="294"/>
    </row>
    <row r="139" spans="1:10" s="400" customFormat="1" ht="12" customHeight="1">
      <c r="A139" s="1803" t="s">
        <v>1092</v>
      </c>
      <c r="B139" s="771"/>
      <c r="C139" s="873">
        <v>153.43530034256554</v>
      </c>
      <c r="D139" s="680"/>
      <c r="E139" s="772"/>
      <c r="F139" s="1803" t="s">
        <v>1052</v>
      </c>
      <c r="G139" s="873">
        <v>107.03337922210423</v>
      </c>
      <c r="H139" s="828"/>
      <c r="I139" s="1058"/>
      <c r="J139" s="294"/>
    </row>
    <row r="140" spans="1:10" s="400" customFormat="1" ht="12" customHeight="1">
      <c r="A140" s="1803" t="s">
        <v>1217</v>
      </c>
      <c r="B140" s="771"/>
      <c r="C140" s="873">
        <v>152.61888968053614</v>
      </c>
      <c r="D140" s="680"/>
      <c r="E140" s="772"/>
      <c r="F140" s="1803" t="s">
        <v>1347</v>
      </c>
      <c r="G140" s="873">
        <v>106.17266984552508</v>
      </c>
      <c r="H140" s="828"/>
      <c r="I140" s="1058"/>
      <c r="J140" s="294"/>
    </row>
    <row r="141" spans="1:10" s="400" customFormat="1" ht="12" customHeight="1">
      <c r="A141" s="1803" t="s">
        <v>1366</v>
      </c>
      <c r="B141" s="771"/>
      <c r="C141" s="873">
        <v>152.45036442443023</v>
      </c>
      <c r="D141" s="680"/>
      <c r="E141" s="772"/>
      <c r="F141" s="1803" t="s">
        <v>1058</v>
      </c>
      <c r="G141" s="873">
        <v>105.76577287856431</v>
      </c>
      <c r="H141" s="828"/>
      <c r="I141" s="1058"/>
      <c r="J141" s="294"/>
    </row>
    <row r="142" spans="1:10" s="400" customFormat="1" ht="12" customHeight="1">
      <c r="A142" s="1803" t="s">
        <v>1347</v>
      </c>
      <c r="B142" s="771"/>
      <c r="C142" s="873">
        <v>149.69217525640633</v>
      </c>
      <c r="D142" s="680"/>
      <c r="E142" s="772"/>
      <c r="F142" s="1803" t="s">
        <v>1233</v>
      </c>
      <c r="G142" s="873">
        <v>104.4505715508958</v>
      </c>
      <c r="H142" s="828"/>
      <c r="I142" s="1058"/>
      <c r="J142" s="294"/>
    </row>
    <row r="143" spans="1:10" s="400" customFormat="1" ht="12" customHeight="1">
      <c r="A143" s="1803" t="s">
        <v>1364</v>
      </c>
      <c r="B143" s="771"/>
      <c r="C143" s="873">
        <v>148.97305001421643</v>
      </c>
      <c r="D143" s="680"/>
      <c r="E143" s="772"/>
      <c r="F143" s="1803" t="s">
        <v>1037</v>
      </c>
      <c r="G143" s="873">
        <v>103.74635278598362</v>
      </c>
      <c r="H143" s="828"/>
      <c r="I143" s="1058"/>
      <c r="J143" s="294"/>
    </row>
    <row r="144" spans="1:10" s="400" customFormat="1" ht="12" customHeight="1">
      <c r="A144" s="1803" t="s">
        <v>1312</v>
      </c>
      <c r="B144" s="771"/>
      <c r="C144" s="873">
        <v>147.06582705037675</v>
      </c>
      <c r="D144" s="680"/>
      <c r="E144" s="772"/>
      <c r="F144" s="1803" t="s">
        <v>1214</v>
      </c>
      <c r="G144" s="873">
        <v>103.74635278598362</v>
      </c>
      <c r="H144" s="828"/>
      <c r="I144" s="1058"/>
      <c r="J144" s="294"/>
    </row>
    <row r="145" spans="1:10" s="400" customFormat="1" ht="12" customHeight="1">
      <c r="A145" s="1803" t="s">
        <v>1361</v>
      </c>
      <c r="B145" s="771"/>
      <c r="C145" s="873">
        <v>146.74049600183798</v>
      </c>
      <c r="D145" s="680"/>
      <c r="E145" s="772"/>
      <c r="F145" s="1803" t="s">
        <v>1055</v>
      </c>
      <c r="G145" s="873">
        <v>103.37389547737249</v>
      </c>
      <c r="H145" s="828"/>
      <c r="I145" s="1058"/>
      <c r="J145" s="294"/>
    </row>
    <row r="146" spans="1:10" s="400" customFormat="1" ht="12" customHeight="1">
      <c r="A146" s="1803" t="s">
        <v>1248</v>
      </c>
      <c r="B146" s="771"/>
      <c r="C146" s="873">
        <v>145.22753830950893</v>
      </c>
      <c r="D146" s="680"/>
      <c r="E146" s="772"/>
      <c r="F146" s="1803" t="s">
        <v>1320</v>
      </c>
      <c r="G146" s="873">
        <v>101.98405905192708</v>
      </c>
      <c r="H146" s="828"/>
      <c r="I146" s="1058"/>
      <c r="J146" s="294"/>
    </row>
    <row r="147" spans="1:10" s="400" customFormat="1" ht="12" customHeight="1">
      <c r="A147" s="1803" t="s">
        <v>1218</v>
      </c>
      <c r="B147" s="771"/>
      <c r="C147" s="873">
        <v>145.01761737391354</v>
      </c>
      <c r="D147" s="680"/>
      <c r="E147" s="772"/>
      <c r="F147" s="1803" t="s">
        <v>1217</v>
      </c>
      <c r="G147" s="873">
        <v>101.83556446754413</v>
      </c>
      <c r="H147" s="828"/>
      <c r="I147" s="1058"/>
      <c r="J147" s="294"/>
    </row>
    <row r="148" spans="1:10" s="400" customFormat="1" ht="12" customHeight="1">
      <c r="A148" s="1803" t="s">
        <v>1111</v>
      </c>
      <c r="B148" s="771"/>
      <c r="C148" s="873">
        <v>144.8395151492177</v>
      </c>
      <c r="D148" s="680"/>
      <c r="E148" s="772"/>
      <c r="F148" s="1803" t="s">
        <v>1028</v>
      </c>
      <c r="G148" s="873">
        <v>101.46578489073917</v>
      </c>
      <c r="H148" s="828"/>
      <c r="I148" s="1058"/>
      <c r="J148" s="294"/>
    </row>
    <row r="149" spans="1:10" s="400" customFormat="1" ht="12" customHeight="1">
      <c r="A149" s="1803" t="s">
        <v>1348</v>
      </c>
      <c r="B149" s="771"/>
      <c r="C149" s="873">
        <v>142.74849750118864</v>
      </c>
      <c r="D149" s="680"/>
      <c r="E149" s="772"/>
      <c r="F149" s="1803" t="s">
        <v>1147</v>
      </c>
      <c r="G149" s="873">
        <v>101.4402582787818</v>
      </c>
      <c r="H149" s="828"/>
      <c r="I149" s="1058"/>
      <c r="J149" s="294"/>
    </row>
    <row r="150" spans="1:10" s="400" customFormat="1" ht="12" customHeight="1">
      <c r="A150" s="1803" t="s">
        <v>1015</v>
      </c>
      <c r="B150" s="771"/>
      <c r="C150" s="873">
        <v>142.72795267508238</v>
      </c>
      <c r="D150" s="680"/>
      <c r="E150" s="772"/>
      <c r="F150" s="1803" t="s">
        <v>1324</v>
      </c>
      <c r="G150" s="873">
        <v>101.30831907504181</v>
      </c>
      <c r="H150" s="828"/>
      <c r="I150" s="1058"/>
      <c r="J150" s="294"/>
    </row>
    <row r="151" spans="1:10" s="400" customFormat="1" ht="12" customHeight="1">
      <c r="A151" s="1803" t="s">
        <v>1164</v>
      </c>
      <c r="B151" s="771"/>
      <c r="C151" s="873">
        <v>137.46427779827064</v>
      </c>
      <c r="D151" s="680"/>
      <c r="E151" s="772"/>
      <c r="F151" s="1803" t="s">
        <v>1362</v>
      </c>
      <c r="G151" s="873">
        <v>100.2789458554097</v>
      </c>
      <c r="H151" s="828"/>
      <c r="I151" s="1058"/>
      <c r="J151" s="294"/>
    </row>
    <row r="152" spans="1:10" s="400" customFormat="1" ht="12" customHeight="1">
      <c r="A152" s="1803" t="s">
        <v>1059</v>
      </c>
      <c r="B152" s="771"/>
      <c r="C152" s="873">
        <v>136.59995606120131</v>
      </c>
      <c r="D152" s="680"/>
      <c r="E152" s="772"/>
      <c r="F152" s="1803" t="s">
        <v>1189</v>
      </c>
      <c r="G152" s="873">
        <v>99.302319143255303</v>
      </c>
      <c r="H152" s="828"/>
      <c r="I152" s="1058"/>
      <c r="J152" s="294"/>
    </row>
    <row r="153" spans="1:10" s="400" customFormat="1" ht="12" customHeight="1">
      <c r="A153" s="1803" t="s">
        <v>1252</v>
      </c>
      <c r="B153" s="771"/>
      <c r="C153" s="873">
        <v>135.8353538240905</v>
      </c>
      <c r="D153" s="680"/>
      <c r="E153" s="772"/>
      <c r="F153" s="1803" t="s">
        <v>1327</v>
      </c>
      <c r="G153" s="873">
        <v>98.444791505704927</v>
      </c>
      <c r="H153" s="828"/>
      <c r="I153" s="1058"/>
      <c r="J153" s="294"/>
    </row>
    <row r="154" spans="1:10" s="400" customFormat="1" ht="12" customHeight="1">
      <c r="A154" s="1803" t="s">
        <v>1322</v>
      </c>
      <c r="B154" s="771"/>
      <c r="C154" s="873">
        <v>135.60740572342786</v>
      </c>
      <c r="D154" s="680"/>
      <c r="E154" s="772"/>
      <c r="F154" s="1803" t="s">
        <v>1194</v>
      </c>
      <c r="G154" s="873">
        <v>98.271816672654722</v>
      </c>
      <c r="H154" s="828"/>
      <c r="I154" s="1058"/>
      <c r="J154" s="294"/>
    </row>
    <row r="155" spans="1:10" s="400" customFormat="1" ht="12" customHeight="1">
      <c r="A155" s="1803" t="s">
        <v>1280</v>
      </c>
      <c r="B155" s="771"/>
      <c r="C155" s="873">
        <v>133.59446689660319</v>
      </c>
      <c r="D155" s="680"/>
      <c r="E155" s="772"/>
      <c r="F155" s="1803" t="s">
        <v>1312</v>
      </c>
      <c r="G155" s="873">
        <v>97.924577411751869</v>
      </c>
      <c r="H155" s="828"/>
      <c r="I155" s="1058"/>
      <c r="J155" s="294"/>
    </row>
    <row r="156" spans="1:10" s="400" customFormat="1" ht="12" customHeight="1">
      <c r="A156" s="1803" t="s">
        <v>1367</v>
      </c>
      <c r="B156" s="771"/>
      <c r="C156" s="873">
        <v>133.08915470039071</v>
      </c>
      <c r="D156" s="680"/>
      <c r="E156" s="772"/>
      <c r="F156" s="1803" t="s">
        <v>1098</v>
      </c>
      <c r="G156" s="873">
        <v>97.380398978508609</v>
      </c>
      <c r="H156" s="828"/>
      <c r="I156" s="1058"/>
      <c r="J156" s="294"/>
    </row>
    <row r="157" spans="1:10" s="400" customFormat="1" ht="12" customHeight="1">
      <c r="A157" s="1803" t="s">
        <v>1179</v>
      </c>
      <c r="B157" s="771"/>
      <c r="C157" s="873">
        <v>131.75665244746853</v>
      </c>
      <c r="D157" s="680"/>
      <c r="E157" s="772"/>
      <c r="F157" s="1803" t="s">
        <v>1318</v>
      </c>
      <c r="G157" s="873">
        <v>97.189746743957684</v>
      </c>
      <c r="H157" s="828"/>
      <c r="I157" s="1058"/>
      <c r="J157" s="294"/>
    </row>
    <row r="158" spans="1:10" s="400" customFormat="1" ht="12" customHeight="1">
      <c r="A158" s="1803" t="s">
        <v>1018</v>
      </c>
      <c r="B158" s="771"/>
      <c r="C158" s="873">
        <v>130.63149117137613</v>
      </c>
      <c r="D158" s="680"/>
      <c r="E158" s="772"/>
      <c r="F158" s="1803" t="s">
        <v>1119</v>
      </c>
      <c r="G158" s="873">
        <v>96.088516914021156</v>
      </c>
      <c r="H158" s="828"/>
      <c r="I158" s="1058"/>
      <c r="J158" s="294"/>
    </row>
    <row r="159" spans="1:10" s="400" customFormat="1" ht="12" customHeight="1">
      <c r="A159" s="1803" t="s">
        <v>1327</v>
      </c>
      <c r="B159" s="771"/>
      <c r="C159" s="873">
        <v>130.02014920061606</v>
      </c>
      <c r="D159" s="680"/>
      <c r="E159" s="772"/>
      <c r="F159" s="1803" t="s">
        <v>1321</v>
      </c>
      <c r="G159" s="873">
        <v>93.823399732520727</v>
      </c>
      <c r="H159" s="828"/>
      <c r="I159" s="1058"/>
      <c r="J159" s="294"/>
    </row>
    <row r="160" spans="1:10" s="400" customFormat="1" ht="12" customHeight="1">
      <c r="A160" s="1803" t="s">
        <v>1243</v>
      </c>
      <c r="B160" s="771"/>
      <c r="C160" s="873">
        <v>129.822677273225</v>
      </c>
      <c r="D160" s="680"/>
      <c r="E160" s="772"/>
      <c r="F160" s="1803" t="s">
        <v>1025</v>
      </c>
      <c r="G160" s="873">
        <v>92.612322108515471</v>
      </c>
      <c r="H160" s="828"/>
      <c r="I160" s="1058"/>
      <c r="J160" s="294"/>
    </row>
    <row r="161" spans="1:10" s="400" customFormat="1" ht="12" customHeight="1">
      <c r="A161" s="1803" t="s">
        <v>1160</v>
      </c>
      <c r="B161" s="771"/>
      <c r="C161" s="873">
        <v>129.74302731668016</v>
      </c>
      <c r="D161" s="680"/>
      <c r="E161" s="772"/>
      <c r="F161" s="1803" t="s">
        <v>1343</v>
      </c>
      <c r="G161" s="873">
        <v>88.419871198599111</v>
      </c>
      <c r="H161" s="828"/>
      <c r="I161" s="1058"/>
      <c r="J161" s="294"/>
    </row>
    <row r="162" spans="1:10" s="400" customFormat="1" ht="12" customHeight="1">
      <c r="A162" s="1803" t="s">
        <v>1029</v>
      </c>
      <c r="B162" s="771"/>
      <c r="C162" s="873">
        <v>129.33398989474153</v>
      </c>
      <c r="D162" s="680"/>
      <c r="E162" s="772"/>
      <c r="F162" s="1803" t="s">
        <v>1266</v>
      </c>
      <c r="G162" s="873">
        <v>87.918449767131506</v>
      </c>
      <c r="H162" s="828"/>
      <c r="I162" s="1058"/>
      <c r="J162" s="294"/>
    </row>
    <row r="163" spans="1:10" s="400" customFormat="1" ht="12" customHeight="1">
      <c r="A163" s="1803" t="s">
        <v>1216</v>
      </c>
      <c r="B163" s="771"/>
      <c r="C163" s="873">
        <v>128.72810330760132</v>
      </c>
      <c r="D163" s="680"/>
      <c r="E163" s="772"/>
      <c r="F163" s="1803" t="s">
        <v>1111</v>
      </c>
      <c r="G163" s="873">
        <v>87.89872562706752</v>
      </c>
      <c r="H163" s="828"/>
      <c r="I163" s="1058"/>
      <c r="J163" s="294"/>
    </row>
    <row r="164" spans="1:10" s="400" customFormat="1" ht="12" customHeight="1">
      <c r="A164" s="1803" t="s">
        <v>1147</v>
      </c>
      <c r="B164" s="771"/>
      <c r="C164" s="873">
        <v>124.26293370857904</v>
      </c>
      <c r="D164" s="680"/>
      <c r="E164" s="772"/>
      <c r="F164" s="1803" t="s">
        <v>1322</v>
      </c>
      <c r="G164" s="873">
        <v>87.381356754277562</v>
      </c>
      <c r="H164" s="828"/>
      <c r="I164" s="1058"/>
      <c r="J164" s="294"/>
    </row>
    <row r="165" spans="1:10" s="400" customFormat="1" ht="12" customHeight="1">
      <c r="A165" s="1803" t="s">
        <v>1053</v>
      </c>
      <c r="B165" s="771"/>
      <c r="C165" s="873">
        <v>123.21637427597517</v>
      </c>
      <c r="D165" s="680"/>
      <c r="E165" s="772"/>
      <c r="F165" s="1803" t="s">
        <v>1332</v>
      </c>
      <c r="G165" s="873">
        <v>85.929961335852056</v>
      </c>
      <c r="H165" s="828"/>
      <c r="I165" s="1058"/>
      <c r="J165" s="294"/>
    </row>
    <row r="166" spans="1:10" s="400" customFormat="1" ht="12" customHeight="1">
      <c r="A166" s="1803" t="s">
        <v>1057</v>
      </c>
      <c r="B166" s="771"/>
      <c r="C166" s="873">
        <v>123.03015266342611</v>
      </c>
      <c r="D166" s="680"/>
      <c r="E166" s="772"/>
      <c r="F166" s="1803" t="s">
        <v>1216</v>
      </c>
      <c r="G166" s="873">
        <v>85.229692699256475</v>
      </c>
      <c r="H166" s="828"/>
      <c r="I166" s="1058"/>
      <c r="J166" s="294"/>
    </row>
    <row r="167" spans="1:10" s="400" customFormat="1" ht="12" customHeight="1">
      <c r="A167" s="1803" t="s">
        <v>1025</v>
      </c>
      <c r="B167" s="771"/>
      <c r="C167" s="873">
        <v>122.38173036546515</v>
      </c>
      <c r="D167" s="680"/>
      <c r="E167" s="772"/>
      <c r="F167" s="1803" t="s">
        <v>1191</v>
      </c>
      <c r="G167" s="873">
        <v>84.906107179107693</v>
      </c>
      <c r="H167" s="828"/>
      <c r="I167" s="1058"/>
      <c r="J167" s="294"/>
    </row>
    <row r="168" spans="1:10" s="400" customFormat="1" ht="12" customHeight="1">
      <c r="A168" s="1803" t="s">
        <v>1295</v>
      </c>
      <c r="B168" s="771"/>
      <c r="C168" s="873">
        <v>120.44534798751305</v>
      </c>
      <c r="D168" s="680"/>
      <c r="E168" s="772"/>
      <c r="F168" s="1803" t="s">
        <v>1063</v>
      </c>
      <c r="G168" s="873">
        <v>83.49965801080883</v>
      </c>
      <c r="H168" s="828"/>
      <c r="I168" s="1058"/>
      <c r="J168" s="294"/>
    </row>
    <row r="169" spans="1:10" s="400" customFormat="1" ht="12" customHeight="1">
      <c r="A169" s="1803" t="s">
        <v>1340</v>
      </c>
      <c r="B169" s="771"/>
      <c r="C169" s="873">
        <v>119.348516990847</v>
      </c>
      <c r="D169" s="680"/>
      <c r="E169" s="772"/>
      <c r="F169" s="1804" t="s">
        <v>1079</v>
      </c>
      <c r="G169" s="873">
        <v>83.202948557951885</v>
      </c>
      <c r="H169" s="828"/>
      <c r="I169" s="1058"/>
      <c r="J169" s="294"/>
    </row>
    <row r="170" spans="1:10" s="400" customFormat="1" ht="12" customHeight="1">
      <c r="A170" s="1803" t="s">
        <v>1320</v>
      </c>
      <c r="B170" s="771"/>
      <c r="C170" s="873">
        <v>115.71893941031738</v>
      </c>
      <c r="D170" s="680"/>
      <c r="E170" s="772"/>
      <c r="F170" s="1803" t="s">
        <v>1165</v>
      </c>
      <c r="G170" s="873">
        <v>83.170037543351</v>
      </c>
      <c r="H170" s="828"/>
      <c r="I170" s="1058"/>
      <c r="J170" s="294"/>
    </row>
    <row r="171" spans="1:10" s="400" customFormat="1" ht="12" customHeight="1">
      <c r="A171" s="1803" t="s">
        <v>1321</v>
      </c>
      <c r="B171" s="771"/>
      <c r="C171" s="873">
        <v>115.327742983881</v>
      </c>
      <c r="D171" s="680"/>
      <c r="E171" s="772"/>
      <c r="F171" s="1803" t="s">
        <v>1123</v>
      </c>
      <c r="G171" s="873">
        <v>83.166520417142777</v>
      </c>
      <c r="H171" s="828"/>
      <c r="I171" s="1058"/>
      <c r="J171" s="294"/>
    </row>
    <row r="172" spans="1:10" s="400" customFormat="1" ht="12" customHeight="1">
      <c r="A172" s="1803" t="s">
        <v>1127</v>
      </c>
      <c r="B172" s="771"/>
      <c r="C172" s="873">
        <v>114.97641384188125</v>
      </c>
      <c r="D172" s="680"/>
      <c r="E172" s="772"/>
      <c r="F172" s="1803" t="s">
        <v>1359</v>
      </c>
      <c r="G172" s="873">
        <v>81.033709976364264</v>
      </c>
      <c r="H172" s="828"/>
      <c r="I172" s="1058"/>
      <c r="J172" s="294"/>
    </row>
    <row r="173" spans="1:10" s="400" customFormat="1" ht="12" customHeight="1">
      <c r="A173" s="1803" t="s">
        <v>1314</v>
      </c>
      <c r="B173" s="771"/>
      <c r="C173" s="873">
        <v>114.80518737562159</v>
      </c>
      <c r="D173" s="680"/>
      <c r="E173" s="772"/>
      <c r="F173" s="1803" t="s">
        <v>1061</v>
      </c>
      <c r="G173" s="873">
        <v>80.867080809169536</v>
      </c>
      <c r="H173" s="828"/>
      <c r="I173" s="1058"/>
      <c r="J173" s="294"/>
    </row>
    <row r="174" spans="1:10" s="400" customFormat="1" ht="12" customHeight="1">
      <c r="A174" s="1804" t="s">
        <v>1074</v>
      </c>
      <c r="B174" s="771"/>
      <c r="C174" s="873">
        <v>114.59503809232774</v>
      </c>
      <c r="D174" s="680"/>
      <c r="E174" s="772"/>
      <c r="F174" s="1804" t="s">
        <v>1076</v>
      </c>
      <c r="G174" s="873">
        <v>79.205739314206312</v>
      </c>
      <c r="H174" s="828"/>
      <c r="I174" s="1058"/>
      <c r="J174" s="294"/>
    </row>
    <row r="175" spans="1:10" s="400" customFormat="1" ht="12" customHeight="1">
      <c r="A175" s="1803" t="s">
        <v>1165</v>
      </c>
      <c r="B175" s="771"/>
      <c r="C175" s="873">
        <v>112.4946035055513</v>
      </c>
      <c r="D175" s="680"/>
      <c r="E175" s="772"/>
      <c r="F175" s="1803" t="s">
        <v>1018</v>
      </c>
      <c r="G175" s="873">
        <v>78.372608178826013</v>
      </c>
      <c r="H175" s="828"/>
      <c r="I175" s="1058"/>
      <c r="J175" s="294"/>
    </row>
    <row r="176" spans="1:10" s="400" customFormat="1" ht="12" customHeight="1">
      <c r="A176" s="1803" t="s">
        <v>1332</v>
      </c>
      <c r="B176" s="771"/>
      <c r="C176" s="873">
        <v>112.19709493464896</v>
      </c>
      <c r="D176" s="680"/>
      <c r="E176" s="772"/>
      <c r="F176" s="1803" t="s">
        <v>1335</v>
      </c>
      <c r="G176" s="873">
        <v>78.07145741944214</v>
      </c>
      <c r="H176" s="828"/>
      <c r="I176" s="1058"/>
      <c r="J176" s="294"/>
    </row>
    <row r="177" spans="1:10" s="400" customFormat="1" ht="12" customHeight="1">
      <c r="A177" s="1803" t="s">
        <v>1094</v>
      </c>
      <c r="B177" s="771"/>
      <c r="C177" s="873">
        <v>112.14558897696138</v>
      </c>
      <c r="D177" s="680"/>
      <c r="E177" s="772"/>
      <c r="F177" s="1803" t="s">
        <v>1355</v>
      </c>
      <c r="G177" s="873">
        <v>76.689872248189928</v>
      </c>
      <c r="H177" s="828"/>
      <c r="I177" s="1058"/>
      <c r="J177" s="294"/>
    </row>
    <row r="178" spans="1:10" s="400" customFormat="1" ht="12" customHeight="1">
      <c r="A178" s="1803" t="s">
        <v>1215</v>
      </c>
      <c r="B178" s="771"/>
      <c r="C178" s="873">
        <v>110.17859897356816</v>
      </c>
      <c r="D178" s="680"/>
      <c r="E178" s="772"/>
      <c r="F178" s="1803" t="s">
        <v>1221</v>
      </c>
      <c r="G178" s="873">
        <v>76.117103576090173</v>
      </c>
      <c r="H178" s="828"/>
      <c r="I178" s="1058"/>
      <c r="J178" s="294"/>
    </row>
    <row r="179" spans="1:10" s="400" customFormat="1" ht="12" customHeight="1">
      <c r="A179" s="1803" t="s">
        <v>1155</v>
      </c>
      <c r="B179" s="771"/>
      <c r="C179" s="873">
        <v>109.64097706154217</v>
      </c>
      <c r="D179" s="680"/>
      <c r="E179" s="772"/>
      <c r="F179" s="1803" t="s">
        <v>1280</v>
      </c>
      <c r="G179" s="873">
        <v>75.949066749567464</v>
      </c>
      <c r="H179" s="828"/>
      <c r="I179" s="1058"/>
      <c r="J179" s="294"/>
    </row>
    <row r="180" spans="1:10" s="400" customFormat="1" ht="12" customHeight="1">
      <c r="A180" s="1803" t="s">
        <v>1154</v>
      </c>
      <c r="B180" s="771"/>
      <c r="C180" s="873">
        <v>108.62291550590886</v>
      </c>
      <c r="D180" s="680"/>
      <c r="E180" s="772"/>
      <c r="F180" s="1803" t="s">
        <v>1157</v>
      </c>
      <c r="G180" s="873">
        <v>75.193826538716422</v>
      </c>
      <c r="H180" s="828"/>
      <c r="I180" s="1058"/>
      <c r="J180" s="294"/>
    </row>
    <row r="181" spans="1:10" s="400" customFormat="1" ht="12" customHeight="1">
      <c r="A181" s="1803" t="s">
        <v>1102</v>
      </c>
      <c r="B181" s="771"/>
      <c r="C181" s="873">
        <v>108.14432831808722</v>
      </c>
      <c r="D181" s="680"/>
      <c r="E181" s="772"/>
      <c r="F181" s="1803" t="s">
        <v>1249</v>
      </c>
      <c r="G181" s="873">
        <v>75.17693105907982</v>
      </c>
      <c r="H181" s="828"/>
      <c r="I181" s="1058"/>
      <c r="J181" s="294"/>
    </row>
    <row r="182" spans="1:10" s="400" customFormat="1" ht="12" customHeight="1">
      <c r="A182" s="1803" t="s">
        <v>1335</v>
      </c>
      <c r="B182" s="771"/>
      <c r="C182" s="873">
        <v>107.22979925341136</v>
      </c>
      <c r="D182" s="680"/>
      <c r="E182" s="772"/>
      <c r="F182" s="1803" t="s">
        <v>1283</v>
      </c>
      <c r="G182" s="873">
        <v>74.554139682928295</v>
      </c>
      <c r="H182" s="828"/>
      <c r="I182" s="1058"/>
      <c r="J182" s="294"/>
    </row>
    <row r="183" spans="1:10" s="400" customFormat="1" ht="12" customHeight="1">
      <c r="A183" s="1803" t="s">
        <v>1290</v>
      </c>
      <c r="B183" s="771"/>
      <c r="C183" s="873">
        <v>106.36257756059673</v>
      </c>
      <c r="D183" s="680"/>
      <c r="E183" s="772"/>
      <c r="F183" s="1803" t="s">
        <v>1351</v>
      </c>
      <c r="G183" s="873">
        <v>72.869452717548015</v>
      </c>
      <c r="H183" s="828"/>
      <c r="I183" s="1058"/>
      <c r="J183" s="294"/>
    </row>
    <row r="184" spans="1:10" s="400" customFormat="1" ht="12" customHeight="1">
      <c r="A184" s="1803" t="s">
        <v>1359</v>
      </c>
      <c r="B184" s="771"/>
      <c r="C184" s="873">
        <v>106.07446798278551</v>
      </c>
      <c r="D184" s="680"/>
      <c r="E184" s="772"/>
      <c r="F184" s="1803" t="s">
        <v>1295</v>
      </c>
      <c r="G184" s="873">
        <v>72.569715602406163</v>
      </c>
      <c r="H184" s="828"/>
      <c r="I184" s="1058"/>
      <c r="J184" s="294"/>
    </row>
    <row r="185" spans="1:10" s="400" customFormat="1" ht="12" customHeight="1">
      <c r="A185" s="1803" t="s">
        <v>1114</v>
      </c>
      <c r="B185" s="771"/>
      <c r="C185" s="873">
        <v>104.87590869943472</v>
      </c>
      <c r="D185" s="680"/>
      <c r="E185" s="772"/>
      <c r="F185" s="1803" t="s">
        <v>1367</v>
      </c>
      <c r="G185" s="873">
        <v>72.360979439892461</v>
      </c>
      <c r="H185" s="828"/>
      <c r="I185" s="1058"/>
      <c r="J185" s="294"/>
    </row>
    <row r="186" spans="1:10" s="400" customFormat="1" ht="12" customHeight="1">
      <c r="A186" s="1804" t="s">
        <v>1079</v>
      </c>
      <c r="B186" s="771"/>
      <c r="C186" s="873">
        <v>102.9757401383859</v>
      </c>
      <c r="D186" s="680"/>
      <c r="E186" s="772"/>
      <c r="F186" s="1803" t="s">
        <v>1027</v>
      </c>
      <c r="G186" s="873">
        <v>71.953379258743581</v>
      </c>
      <c r="H186" s="828"/>
      <c r="I186" s="1058"/>
      <c r="J186" s="294"/>
    </row>
    <row r="187" spans="1:10" s="400" customFormat="1" ht="12" customHeight="1">
      <c r="A187" s="1803" t="s">
        <v>1189</v>
      </c>
      <c r="B187" s="771"/>
      <c r="C187" s="873">
        <v>102.82109084050154</v>
      </c>
      <c r="D187" s="680"/>
      <c r="E187" s="772"/>
      <c r="F187" s="1803" t="s">
        <v>1060</v>
      </c>
      <c r="G187" s="873">
        <v>71.745685523458789</v>
      </c>
      <c r="H187" s="828"/>
      <c r="I187" s="1058"/>
      <c r="J187" s="294"/>
    </row>
    <row r="188" spans="1:10" s="400" customFormat="1" ht="12" customHeight="1">
      <c r="A188" s="1803" t="s">
        <v>1336</v>
      </c>
      <c r="B188" s="771"/>
      <c r="C188" s="873">
        <v>102.37882847784356</v>
      </c>
      <c r="D188" s="680"/>
      <c r="E188" s="772"/>
      <c r="F188" s="1803" t="s">
        <v>1171</v>
      </c>
      <c r="G188" s="873">
        <v>69.833864515261851</v>
      </c>
      <c r="H188" s="828"/>
      <c r="I188" s="1058"/>
      <c r="J188" s="294"/>
    </row>
    <row r="189" spans="1:10" s="400" customFormat="1" ht="12" customHeight="1">
      <c r="A189" s="1803" t="s">
        <v>1319</v>
      </c>
      <c r="B189" s="771"/>
      <c r="C189" s="873">
        <v>101.0003285677294</v>
      </c>
      <c r="D189" s="680"/>
      <c r="E189" s="772"/>
      <c r="F189" s="1803" t="s">
        <v>1289</v>
      </c>
      <c r="G189" s="873">
        <v>69.764170702972081</v>
      </c>
      <c r="H189" s="828"/>
      <c r="I189" s="1058"/>
      <c r="J189" s="294"/>
    </row>
    <row r="190" spans="1:10" s="400" customFormat="1" ht="12" customHeight="1">
      <c r="A190" s="1803" t="s">
        <v>1123</v>
      </c>
      <c r="B190" s="771"/>
      <c r="C190" s="873">
        <v>100.93676528178156</v>
      </c>
      <c r="D190" s="680"/>
      <c r="E190" s="772"/>
      <c r="F190" s="1803" t="s">
        <v>1305</v>
      </c>
      <c r="G190" s="873">
        <v>69.036420604059515</v>
      </c>
      <c r="H190" s="828"/>
      <c r="I190" s="1058"/>
      <c r="J190" s="294"/>
    </row>
    <row r="191" spans="1:10" s="400" customFormat="1" ht="12" customHeight="1">
      <c r="A191" s="1803" t="s">
        <v>1302</v>
      </c>
      <c r="B191" s="771"/>
      <c r="C191" s="873">
        <v>100.18181575511073</v>
      </c>
      <c r="D191" s="680"/>
      <c r="E191" s="772"/>
      <c r="F191" s="1804" t="s">
        <v>1074</v>
      </c>
      <c r="G191" s="873">
        <v>68.530622622663273</v>
      </c>
      <c r="H191" s="828"/>
      <c r="I191" s="1058"/>
      <c r="J191" s="294"/>
    </row>
    <row r="192" spans="1:10" s="400" customFormat="1" ht="12" customHeight="1">
      <c r="A192" s="1803" t="s">
        <v>1061</v>
      </c>
      <c r="B192" s="771"/>
      <c r="C192" s="873">
        <v>98.57187812217488</v>
      </c>
      <c r="D192" s="680"/>
      <c r="E192" s="772"/>
      <c r="F192" s="1803" t="s">
        <v>1340</v>
      </c>
      <c r="G192" s="873">
        <v>68.393534074344643</v>
      </c>
      <c r="H192" s="828"/>
      <c r="I192" s="1058"/>
      <c r="J192" s="294"/>
    </row>
    <row r="193" spans="1:10" s="400" customFormat="1" ht="12" customHeight="1">
      <c r="A193" s="1803" t="s">
        <v>1206</v>
      </c>
      <c r="B193" s="771"/>
      <c r="C193" s="873">
        <v>98.342023015210287</v>
      </c>
      <c r="D193" s="680"/>
      <c r="E193" s="772"/>
      <c r="F193" s="1803" t="s">
        <v>1206</v>
      </c>
      <c r="G193" s="873">
        <v>68.334005714136097</v>
      </c>
      <c r="H193" s="828"/>
      <c r="I193" s="1058"/>
      <c r="J193" s="294"/>
    </row>
    <row r="194" spans="1:10" s="400" customFormat="1" ht="12" customHeight="1">
      <c r="A194" s="1804" t="s">
        <v>1078</v>
      </c>
      <c r="B194" s="771"/>
      <c r="C194" s="873">
        <v>97.82478009444695</v>
      </c>
      <c r="D194" s="680"/>
      <c r="E194" s="772"/>
      <c r="F194" s="1803" t="s">
        <v>1104</v>
      </c>
      <c r="G194" s="873">
        <v>67.870172849540936</v>
      </c>
      <c r="H194" s="828"/>
      <c r="I194" s="1058"/>
      <c r="J194" s="294"/>
    </row>
    <row r="195" spans="1:10" s="400" customFormat="1" ht="12" customHeight="1">
      <c r="A195" s="1803" t="s">
        <v>1219</v>
      </c>
      <c r="B195" s="771"/>
      <c r="C195" s="873">
        <v>96.899920732501627</v>
      </c>
      <c r="D195" s="680"/>
      <c r="E195" s="772"/>
      <c r="F195" s="1803" t="s">
        <v>1366</v>
      </c>
      <c r="G195" s="873">
        <v>67.290020246784337</v>
      </c>
      <c r="H195" s="828"/>
      <c r="I195" s="1058"/>
      <c r="J195" s="294"/>
    </row>
    <row r="196" spans="1:10" s="400" customFormat="1" ht="12" customHeight="1">
      <c r="A196" s="1803" t="s">
        <v>1301</v>
      </c>
      <c r="B196" s="771"/>
      <c r="C196" s="873">
        <v>96.853434299724469</v>
      </c>
      <c r="D196" s="680"/>
      <c r="E196" s="772"/>
      <c r="F196" s="1804" t="s">
        <v>1075</v>
      </c>
      <c r="G196" s="873">
        <v>66.594590197548186</v>
      </c>
      <c r="H196" s="828"/>
      <c r="I196" s="1058"/>
      <c r="J196" s="294"/>
    </row>
    <row r="197" spans="1:10" s="400" customFormat="1" ht="12" customHeight="1">
      <c r="A197" s="1803" t="s">
        <v>1339</v>
      </c>
      <c r="B197" s="771"/>
      <c r="C197" s="873">
        <v>96.73600436890149</v>
      </c>
      <c r="D197" s="680"/>
      <c r="E197" s="772"/>
      <c r="F197" s="1803" t="s">
        <v>1030</v>
      </c>
      <c r="G197" s="873">
        <v>66.440593267113655</v>
      </c>
      <c r="H197" s="828"/>
      <c r="I197" s="1058"/>
      <c r="J197" s="294"/>
    </row>
    <row r="198" spans="1:10" s="400" customFormat="1" ht="12" customHeight="1">
      <c r="A198" s="1803" t="s">
        <v>1194</v>
      </c>
      <c r="B198" s="771"/>
      <c r="C198" s="873">
        <v>96.679500083494091</v>
      </c>
      <c r="D198" s="680"/>
      <c r="E198" s="772"/>
      <c r="F198" s="1804" t="s">
        <v>1080</v>
      </c>
      <c r="G198" s="873">
        <v>66.273978870951979</v>
      </c>
      <c r="H198" s="828"/>
      <c r="I198" s="1058"/>
      <c r="J198" s="294"/>
    </row>
    <row r="199" spans="1:10" s="400" customFormat="1" ht="12" customHeight="1">
      <c r="A199" s="1803" t="s">
        <v>1238</v>
      </c>
      <c r="B199" s="771"/>
      <c r="C199" s="873">
        <v>96.392126852962846</v>
      </c>
      <c r="D199" s="680"/>
      <c r="E199" s="772"/>
      <c r="F199" s="1803" t="s">
        <v>1252</v>
      </c>
      <c r="G199" s="873">
        <v>64.550032725016692</v>
      </c>
      <c r="H199" s="828"/>
      <c r="I199" s="1058"/>
      <c r="J199" s="294"/>
    </row>
    <row r="200" spans="1:10" s="400" customFormat="1" ht="12" customHeight="1">
      <c r="A200" s="1803" t="s">
        <v>1157</v>
      </c>
      <c r="B200" s="771"/>
      <c r="C200" s="873">
        <v>96.08118090107709</v>
      </c>
      <c r="D200" s="680"/>
      <c r="E200" s="772"/>
      <c r="F200" s="1803" t="s">
        <v>1231</v>
      </c>
      <c r="G200" s="873">
        <v>64.501507911050936</v>
      </c>
      <c r="H200" s="828"/>
      <c r="I200" s="1058"/>
      <c r="J200" s="294"/>
    </row>
    <row r="201" spans="1:10" s="400" customFormat="1" ht="12" customHeight="1">
      <c r="A201" s="1804" t="s">
        <v>1076</v>
      </c>
      <c r="B201" s="771"/>
      <c r="C201" s="873">
        <v>95.935829589370286</v>
      </c>
      <c r="D201" s="680"/>
      <c r="E201" s="772"/>
      <c r="F201" s="1803" t="s">
        <v>1317</v>
      </c>
      <c r="G201" s="873">
        <v>64.107619097080118</v>
      </c>
      <c r="H201" s="828"/>
      <c r="I201" s="1058"/>
      <c r="J201" s="294"/>
    </row>
    <row r="202" spans="1:10" s="400" customFormat="1" ht="12" customHeight="1">
      <c r="A202" s="1803" t="s">
        <v>1030</v>
      </c>
      <c r="B202" s="771"/>
      <c r="C202" s="873">
        <v>95.734197473065834</v>
      </c>
      <c r="D202" s="680"/>
      <c r="E202" s="772"/>
      <c r="F202" s="1803" t="s">
        <v>1026</v>
      </c>
      <c r="G202" s="873">
        <v>63.068923806812485</v>
      </c>
      <c r="H202" s="828"/>
      <c r="I202" s="1058"/>
      <c r="J202" s="294"/>
    </row>
    <row r="203" spans="1:10" s="400" customFormat="1" ht="12" customHeight="1">
      <c r="A203" s="1803" t="s">
        <v>1149</v>
      </c>
      <c r="B203" s="771"/>
      <c r="C203" s="873">
        <v>93.546730650612972</v>
      </c>
      <c r="D203" s="680"/>
      <c r="E203" s="772"/>
      <c r="F203" s="1803" t="s">
        <v>1339</v>
      </c>
      <c r="G203" s="873">
        <v>61.680428216878056</v>
      </c>
      <c r="H203" s="828"/>
      <c r="I203" s="1058"/>
      <c r="J203" s="294"/>
    </row>
    <row r="204" spans="1:10" s="400" customFormat="1" ht="12" customHeight="1">
      <c r="A204" s="1803" t="s">
        <v>1235</v>
      </c>
      <c r="B204" s="771"/>
      <c r="C204" s="873">
        <v>93.388132186298733</v>
      </c>
      <c r="D204" s="680"/>
      <c r="E204" s="772"/>
      <c r="F204" s="1803" t="s">
        <v>1045</v>
      </c>
      <c r="G204" s="873">
        <v>59.896537774005509</v>
      </c>
      <c r="H204" s="828"/>
      <c r="I204" s="1058"/>
      <c r="J204" s="294"/>
    </row>
    <row r="205" spans="1:10" s="400" customFormat="1" ht="12" customHeight="1">
      <c r="A205" s="1803" t="s">
        <v>1131</v>
      </c>
      <c r="B205" s="771"/>
      <c r="C205" s="873">
        <v>93.141235713763223</v>
      </c>
      <c r="D205" s="680"/>
      <c r="E205" s="772"/>
      <c r="F205" s="1803" t="s">
        <v>1160</v>
      </c>
      <c r="G205" s="873">
        <v>58.82368658183146</v>
      </c>
      <c r="H205" s="828"/>
      <c r="I205" s="1058"/>
      <c r="J205" s="294"/>
    </row>
    <row r="206" spans="1:10" s="400" customFormat="1" ht="12" customHeight="1">
      <c r="A206" s="1803" t="s">
        <v>1180</v>
      </c>
      <c r="B206" s="771"/>
      <c r="C206" s="873">
        <v>91.875945449898879</v>
      </c>
      <c r="D206" s="680"/>
      <c r="E206" s="772"/>
      <c r="F206" s="1803" t="s">
        <v>1323</v>
      </c>
      <c r="G206" s="873">
        <v>58.508600199294918</v>
      </c>
      <c r="H206" s="828"/>
      <c r="I206" s="1058"/>
      <c r="J206" s="294"/>
    </row>
    <row r="207" spans="1:10" s="400" customFormat="1" ht="12" customHeight="1">
      <c r="A207" s="1804" t="s">
        <v>1080</v>
      </c>
      <c r="B207" s="771"/>
      <c r="C207" s="873">
        <v>91.723948061253253</v>
      </c>
      <c r="D207" s="680"/>
      <c r="E207" s="772"/>
      <c r="F207" s="1803" t="s">
        <v>1065</v>
      </c>
      <c r="G207" s="873">
        <v>57.642967685602045</v>
      </c>
      <c r="H207" s="828"/>
      <c r="I207" s="1058"/>
      <c r="J207" s="294"/>
    </row>
    <row r="208" spans="1:10" s="400" customFormat="1" ht="12" customHeight="1">
      <c r="A208" s="1803" t="s">
        <v>1323</v>
      </c>
      <c r="B208" s="771"/>
      <c r="C208" s="873">
        <v>91.032155432224471</v>
      </c>
      <c r="D208" s="680"/>
      <c r="E208" s="772"/>
      <c r="F208" s="1803" t="s">
        <v>1364</v>
      </c>
      <c r="G208" s="873">
        <v>57.446872402017895</v>
      </c>
      <c r="H208" s="828"/>
      <c r="I208" s="1058"/>
      <c r="J208" s="294"/>
    </row>
    <row r="209" spans="1:10" s="400" customFormat="1" ht="12" customHeight="1">
      <c r="A209" s="1803" t="s">
        <v>1027</v>
      </c>
      <c r="B209" s="771"/>
      <c r="C209" s="873">
        <v>90.444052322371505</v>
      </c>
      <c r="D209" s="680"/>
      <c r="E209" s="772"/>
      <c r="F209" s="1803" t="s">
        <v>1208</v>
      </c>
      <c r="G209" s="873">
        <v>56.962003777482316</v>
      </c>
      <c r="H209" s="828"/>
      <c r="I209" s="1058"/>
      <c r="J209" s="294"/>
    </row>
    <row r="210" spans="1:10" s="400" customFormat="1" ht="12" customHeight="1">
      <c r="A210" s="1803" t="s">
        <v>1159</v>
      </c>
      <c r="B210" s="771"/>
      <c r="C210" s="873">
        <v>88.149768519309376</v>
      </c>
      <c r="D210" s="680"/>
      <c r="E210" s="772"/>
      <c r="F210" s="1803" t="s">
        <v>1049</v>
      </c>
      <c r="G210" s="873">
        <v>55.470779885850838</v>
      </c>
      <c r="H210" s="828"/>
      <c r="I210" s="1058"/>
      <c r="J210" s="294"/>
    </row>
    <row r="211" spans="1:10" s="400" customFormat="1" ht="12" customHeight="1">
      <c r="A211" s="1803" t="s">
        <v>1356</v>
      </c>
      <c r="B211" s="771"/>
      <c r="C211" s="873">
        <v>88.142263440966687</v>
      </c>
      <c r="D211" s="680"/>
      <c r="E211" s="772"/>
      <c r="F211" s="1803" t="s">
        <v>1149</v>
      </c>
      <c r="G211" s="873">
        <v>54.9276840791673</v>
      </c>
      <c r="H211" s="828"/>
      <c r="I211" s="1058"/>
      <c r="J211" s="294"/>
    </row>
    <row r="212" spans="1:10" s="400" customFormat="1" ht="12" customHeight="1">
      <c r="A212" s="1804" t="s">
        <v>1082</v>
      </c>
      <c r="B212" s="771"/>
      <c r="C212" s="873">
        <v>88.101880627850662</v>
      </c>
      <c r="D212" s="680"/>
      <c r="E212" s="772"/>
      <c r="F212" s="1803" t="s">
        <v>1235</v>
      </c>
      <c r="G212" s="873">
        <v>53.968310787745658</v>
      </c>
      <c r="H212" s="828"/>
      <c r="I212" s="1058"/>
      <c r="J212" s="294"/>
    </row>
    <row r="213" spans="1:10" s="400" customFormat="1" ht="12" customHeight="1">
      <c r="A213" s="1803" t="s">
        <v>1129</v>
      </c>
      <c r="B213" s="771"/>
      <c r="C213" s="873">
        <v>87.381813578381198</v>
      </c>
      <c r="D213" s="680"/>
      <c r="E213" s="772"/>
      <c r="F213" s="1803" t="s">
        <v>1219</v>
      </c>
      <c r="G213" s="873">
        <v>53.949556705725954</v>
      </c>
      <c r="H213" s="828"/>
      <c r="I213" s="1058"/>
      <c r="J213" s="294"/>
    </row>
    <row r="214" spans="1:10" s="400" customFormat="1" ht="12" customHeight="1">
      <c r="A214" s="1803" t="s">
        <v>1352</v>
      </c>
      <c r="B214" s="771"/>
      <c r="C214" s="873">
        <v>86.099825377093396</v>
      </c>
      <c r="D214" s="680"/>
      <c r="E214" s="772"/>
      <c r="F214" s="1803" t="s">
        <v>1358</v>
      </c>
      <c r="G214" s="873">
        <v>53.907805074573055</v>
      </c>
      <c r="H214" s="828"/>
      <c r="I214" s="1058"/>
      <c r="J214" s="294"/>
    </row>
    <row r="215" spans="1:10" s="400" customFormat="1" ht="12" customHeight="1">
      <c r="A215" s="1803" t="s">
        <v>1060</v>
      </c>
      <c r="B215" s="771"/>
      <c r="C215" s="873">
        <v>85.991909459565647</v>
      </c>
      <c r="D215" s="680"/>
      <c r="E215" s="772"/>
      <c r="F215" s="1803" t="s">
        <v>1154</v>
      </c>
      <c r="G215" s="873">
        <v>53.666475885281976</v>
      </c>
      <c r="H215" s="828"/>
      <c r="I215" s="1058"/>
      <c r="J215" s="294"/>
    </row>
    <row r="216" spans="1:10" s="400" customFormat="1" ht="12" customHeight="1">
      <c r="A216" s="1803" t="s">
        <v>1231</v>
      </c>
      <c r="B216" s="771"/>
      <c r="C216" s="873">
        <v>85.196610056590558</v>
      </c>
      <c r="D216" s="680"/>
      <c r="E216" s="772"/>
      <c r="F216" s="1804" t="s">
        <v>1078</v>
      </c>
      <c r="G216" s="873">
        <v>53.493212253689606</v>
      </c>
      <c r="H216" s="828"/>
      <c r="I216" s="1058"/>
      <c r="J216" s="294"/>
    </row>
    <row r="217" spans="1:10" s="400" customFormat="1" ht="12" customHeight="1">
      <c r="A217" s="1803" t="s">
        <v>1126</v>
      </c>
      <c r="B217" s="771"/>
      <c r="C217" s="873">
        <v>84.874232409330531</v>
      </c>
      <c r="D217" s="680"/>
      <c r="E217" s="772"/>
      <c r="F217" s="1803" t="s">
        <v>1205</v>
      </c>
      <c r="G217" s="873">
        <v>51.98054367828135</v>
      </c>
      <c r="H217" s="828"/>
      <c r="I217" s="1058"/>
      <c r="J217" s="294"/>
    </row>
    <row r="218" spans="1:10" s="400" customFormat="1" ht="12" customHeight="1">
      <c r="A218" s="1803" t="s">
        <v>1294</v>
      </c>
      <c r="B218" s="771"/>
      <c r="C218" s="873">
        <v>81.766446154419697</v>
      </c>
      <c r="D218" s="680"/>
      <c r="E218" s="772"/>
      <c r="F218" s="1803" t="s">
        <v>1264</v>
      </c>
      <c r="G218" s="873">
        <v>51.899665610929084</v>
      </c>
      <c r="H218" s="828"/>
      <c r="I218" s="1058"/>
      <c r="J218" s="294"/>
    </row>
    <row r="219" spans="1:10" s="400" customFormat="1" ht="12" customHeight="1">
      <c r="A219" s="1804" t="s">
        <v>1071</v>
      </c>
      <c r="B219" s="771"/>
      <c r="C219" s="873">
        <v>80.434144557773308</v>
      </c>
      <c r="D219" s="680"/>
      <c r="E219" s="772"/>
      <c r="F219" s="1803" t="s">
        <v>1053</v>
      </c>
      <c r="G219" s="873">
        <v>51.635185335069522</v>
      </c>
      <c r="H219" s="828"/>
      <c r="I219" s="1058"/>
      <c r="J219" s="294"/>
    </row>
    <row r="220" spans="1:10" s="400" customFormat="1" ht="12" customHeight="1">
      <c r="A220" s="1803" t="s">
        <v>1026</v>
      </c>
      <c r="B220" s="771"/>
      <c r="C220" s="873">
        <v>79.89680647378519</v>
      </c>
      <c r="D220" s="680"/>
      <c r="E220" s="772"/>
      <c r="F220" s="1803" t="s">
        <v>1230</v>
      </c>
      <c r="G220" s="873">
        <v>51.338747023363403</v>
      </c>
      <c r="H220" s="828"/>
      <c r="I220" s="1058"/>
      <c r="J220" s="294"/>
    </row>
    <row r="221" spans="1:10" s="400" customFormat="1" ht="12" customHeight="1">
      <c r="A221" s="1803" t="s">
        <v>1289</v>
      </c>
      <c r="B221" s="771"/>
      <c r="C221" s="873">
        <v>78.813269311391309</v>
      </c>
      <c r="D221" s="680"/>
      <c r="E221" s="772"/>
      <c r="F221" s="1803" t="s">
        <v>1129</v>
      </c>
      <c r="G221" s="873">
        <v>51.250219800374708</v>
      </c>
      <c r="H221" s="828"/>
      <c r="I221" s="1058"/>
      <c r="J221" s="294"/>
    </row>
    <row r="222" spans="1:10" s="400" customFormat="1" ht="12" customHeight="1">
      <c r="A222" s="1803" t="s">
        <v>1168</v>
      </c>
      <c r="B222" s="771"/>
      <c r="C222" s="873">
        <v>77.971036981962769</v>
      </c>
      <c r="D222" s="680"/>
      <c r="E222" s="772"/>
      <c r="F222" s="1803" t="s">
        <v>1243</v>
      </c>
      <c r="G222" s="873">
        <v>50.927955829892028</v>
      </c>
      <c r="H222" s="828"/>
      <c r="I222" s="1058"/>
      <c r="J222" s="294"/>
    </row>
    <row r="223" spans="1:10" s="400" customFormat="1" ht="12" customHeight="1">
      <c r="A223" s="1803" t="s">
        <v>1326</v>
      </c>
      <c r="B223" s="771"/>
      <c r="C223" s="873">
        <v>77.623847113467264</v>
      </c>
      <c r="D223" s="680"/>
      <c r="E223" s="772"/>
      <c r="F223" s="1803" t="s">
        <v>1271</v>
      </c>
      <c r="G223" s="873">
        <v>50.911232006414103</v>
      </c>
      <c r="H223" s="828"/>
      <c r="I223" s="1058"/>
      <c r="J223" s="294"/>
    </row>
    <row r="224" spans="1:10" s="400" customFormat="1" ht="12" customHeight="1">
      <c r="A224" s="1803" t="s">
        <v>1104</v>
      </c>
      <c r="B224" s="771"/>
      <c r="C224" s="873">
        <v>77.053730003191987</v>
      </c>
      <c r="D224" s="680"/>
      <c r="E224" s="772"/>
      <c r="F224" s="1803" t="s">
        <v>1326</v>
      </c>
      <c r="G224" s="873">
        <v>50.727330816626349</v>
      </c>
      <c r="H224" s="828"/>
      <c r="I224" s="1058"/>
      <c r="J224" s="294"/>
    </row>
    <row r="225" spans="1:10" s="400" customFormat="1" ht="12" customHeight="1">
      <c r="A225" s="1803" t="s">
        <v>1191</v>
      </c>
      <c r="B225" s="771"/>
      <c r="C225" s="873">
        <v>76.821277632736411</v>
      </c>
      <c r="D225" s="680"/>
      <c r="E225" s="772"/>
      <c r="F225" s="1803" t="s">
        <v>1015</v>
      </c>
      <c r="G225" s="873">
        <v>50.716275309667878</v>
      </c>
      <c r="H225" s="828"/>
      <c r="I225" s="1058"/>
      <c r="J225" s="294"/>
    </row>
    <row r="226" spans="1:10" s="400" customFormat="1" ht="12" customHeight="1">
      <c r="A226" s="1803" t="s">
        <v>1172</v>
      </c>
      <c r="B226" s="771"/>
      <c r="C226" s="873">
        <v>76.723605711213253</v>
      </c>
      <c r="D226" s="680"/>
      <c r="E226" s="772"/>
      <c r="F226" s="1803" t="s">
        <v>1059</v>
      </c>
      <c r="G226" s="873">
        <v>50.520514476622786</v>
      </c>
      <c r="H226" s="828"/>
      <c r="I226" s="1058"/>
      <c r="J226" s="294"/>
    </row>
    <row r="227" spans="1:10" s="400" customFormat="1" ht="12" customHeight="1">
      <c r="A227" s="1803" t="s">
        <v>1236</v>
      </c>
      <c r="B227" s="771"/>
      <c r="C227" s="873">
        <v>76.170536656812445</v>
      </c>
      <c r="D227" s="680"/>
      <c r="E227" s="772"/>
      <c r="F227" s="1803" t="s">
        <v>1301</v>
      </c>
      <c r="G227" s="873">
        <v>50.104409279746385</v>
      </c>
      <c r="H227" s="828"/>
      <c r="I227" s="1058"/>
      <c r="J227" s="294"/>
    </row>
    <row r="228" spans="1:10" s="400" customFormat="1" ht="12" customHeight="1">
      <c r="A228" s="1803" t="s">
        <v>1349</v>
      </c>
      <c r="B228" s="771"/>
      <c r="C228" s="873">
        <v>73.992899738048095</v>
      </c>
      <c r="D228" s="680"/>
      <c r="E228" s="772"/>
      <c r="F228" s="1803" t="s">
        <v>1290</v>
      </c>
      <c r="G228" s="873">
        <v>49.91708509319492</v>
      </c>
      <c r="H228" s="828"/>
      <c r="I228" s="1058"/>
      <c r="J228" s="294"/>
    </row>
    <row r="229" spans="1:10" s="400" customFormat="1" ht="12" customHeight="1">
      <c r="A229" s="1803" t="s">
        <v>1241</v>
      </c>
      <c r="B229" s="771"/>
      <c r="C229" s="873">
        <v>72.395682072394195</v>
      </c>
      <c r="D229" s="680"/>
      <c r="E229" s="772"/>
      <c r="F229" s="1803" t="s">
        <v>1199</v>
      </c>
      <c r="G229" s="873">
        <v>49.70461672426638</v>
      </c>
      <c r="H229" s="828"/>
      <c r="I229" s="1058"/>
      <c r="J229" s="294"/>
    </row>
    <row r="230" spans="1:10" s="400" customFormat="1" ht="12" customHeight="1">
      <c r="A230" s="1803" t="s">
        <v>1122</v>
      </c>
      <c r="B230" s="771"/>
      <c r="C230" s="873">
        <v>71.55165660818561</v>
      </c>
      <c r="D230" s="680"/>
      <c r="E230" s="772"/>
      <c r="F230" s="1803" t="s">
        <v>1131</v>
      </c>
      <c r="G230" s="873">
        <v>49.616209954167843</v>
      </c>
      <c r="H230" s="828"/>
      <c r="I230" s="1058"/>
      <c r="J230" s="294"/>
    </row>
    <row r="231" spans="1:10" s="400" customFormat="1" ht="12" customHeight="1">
      <c r="A231" s="1803" t="s">
        <v>1329</v>
      </c>
      <c r="B231" s="771"/>
      <c r="C231" s="873">
        <v>70.854658390440989</v>
      </c>
      <c r="D231" s="680"/>
      <c r="E231" s="772"/>
      <c r="F231" s="1803" t="s">
        <v>1118</v>
      </c>
      <c r="G231" s="873">
        <v>48.805056309056219</v>
      </c>
      <c r="H231" s="828"/>
      <c r="I231" s="1058"/>
      <c r="J231" s="294"/>
    </row>
    <row r="232" spans="1:10" s="400" customFormat="1" ht="12" customHeight="1">
      <c r="A232" s="1803" t="s">
        <v>1269</v>
      </c>
      <c r="B232" s="771"/>
      <c r="C232" s="873">
        <v>70.160515209589931</v>
      </c>
      <c r="D232" s="680"/>
      <c r="E232" s="772"/>
      <c r="F232" s="1803" t="s">
        <v>1145</v>
      </c>
      <c r="G232" s="873">
        <v>48.580104979338458</v>
      </c>
      <c r="H232" s="828"/>
      <c r="I232" s="1058"/>
      <c r="J232" s="294"/>
    </row>
    <row r="233" spans="1:10" s="400" customFormat="1" ht="12" customHeight="1">
      <c r="A233" s="1803" t="s">
        <v>1234</v>
      </c>
      <c r="B233" s="771"/>
      <c r="C233" s="873">
        <v>69.977624806082446</v>
      </c>
      <c r="D233" s="680"/>
      <c r="E233" s="772"/>
      <c r="F233" s="1803" t="s">
        <v>1066</v>
      </c>
      <c r="G233" s="873">
        <v>48.465784904044895</v>
      </c>
      <c r="H233" s="828"/>
      <c r="I233" s="1058"/>
      <c r="J233" s="294"/>
    </row>
    <row r="234" spans="1:10" s="400" customFormat="1" ht="12" customHeight="1">
      <c r="A234" s="1803" t="s">
        <v>1291</v>
      </c>
      <c r="B234" s="771"/>
      <c r="C234" s="873">
        <v>69.641871251332262</v>
      </c>
      <c r="D234" s="680"/>
      <c r="E234" s="772"/>
      <c r="F234" s="1803" t="s">
        <v>1168</v>
      </c>
      <c r="G234" s="873">
        <v>47.700346409667901</v>
      </c>
      <c r="H234" s="828"/>
      <c r="I234" s="1058"/>
      <c r="J234" s="294"/>
    </row>
    <row r="235" spans="1:10" s="400" customFormat="1" ht="12" customHeight="1">
      <c r="A235" s="1803" t="s">
        <v>1230</v>
      </c>
      <c r="B235" s="771"/>
      <c r="C235" s="873">
        <v>69.238083691326281</v>
      </c>
      <c r="D235" s="680"/>
      <c r="E235" s="772"/>
      <c r="F235" s="1803" t="s">
        <v>1336</v>
      </c>
      <c r="G235" s="873">
        <v>47.624630249237327</v>
      </c>
      <c r="H235" s="828"/>
      <c r="I235" s="1058"/>
      <c r="J235" s="294"/>
    </row>
    <row r="236" spans="1:10" s="400" customFormat="1" ht="12" customHeight="1">
      <c r="A236" s="1803" t="s">
        <v>1103</v>
      </c>
      <c r="B236" s="771"/>
      <c r="C236" s="873">
        <v>68.857549711506167</v>
      </c>
      <c r="D236" s="680"/>
      <c r="E236" s="772"/>
      <c r="F236" s="1803" t="s">
        <v>1328</v>
      </c>
      <c r="G236" s="873">
        <v>47.408242246222251</v>
      </c>
      <c r="H236" s="828"/>
      <c r="I236" s="1058"/>
      <c r="J236" s="294"/>
    </row>
    <row r="237" spans="1:10" s="400" customFormat="1" ht="12" customHeight="1">
      <c r="A237" s="1803" t="s">
        <v>1186</v>
      </c>
      <c r="B237" s="771"/>
      <c r="C237" s="873">
        <v>67.894719063783739</v>
      </c>
      <c r="D237" s="680"/>
      <c r="E237" s="772"/>
      <c r="F237" s="1803" t="s">
        <v>1126</v>
      </c>
      <c r="G237" s="873">
        <v>47.013823368704521</v>
      </c>
      <c r="H237" s="828"/>
      <c r="I237" s="1058"/>
      <c r="J237" s="294"/>
    </row>
    <row r="238" spans="1:10" s="400" customFormat="1" ht="12" customHeight="1">
      <c r="A238" s="1804" t="s">
        <v>1083</v>
      </c>
      <c r="B238" s="771"/>
      <c r="C238" s="873">
        <v>67.877364904053422</v>
      </c>
      <c r="D238" s="680"/>
      <c r="E238" s="772"/>
      <c r="F238" s="1803" t="s">
        <v>1287</v>
      </c>
      <c r="G238" s="873">
        <v>46.853110916402976</v>
      </c>
      <c r="H238" s="828"/>
      <c r="I238" s="1058"/>
      <c r="J238" s="294"/>
    </row>
    <row r="239" spans="1:10" s="400" customFormat="1" ht="12" customHeight="1">
      <c r="A239" s="1803" t="s">
        <v>1210</v>
      </c>
      <c r="B239" s="771"/>
      <c r="C239" s="873">
        <v>67.12364739908061</v>
      </c>
      <c r="D239" s="680"/>
      <c r="E239" s="772"/>
      <c r="F239" s="1803" t="s">
        <v>1238</v>
      </c>
      <c r="G239" s="873">
        <v>46.800931854628175</v>
      </c>
      <c r="H239" s="828"/>
      <c r="I239" s="1058"/>
      <c r="J239" s="294"/>
    </row>
    <row r="240" spans="1:10" s="400" customFormat="1" ht="12" customHeight="1">
      <c r="A240" s="1803" t="s">
        <v>1244</v>
      </c>
      <c r="B240" s="771"/>
      <c r="C240" s="873">
        <v>66.09242052412155</v>
      </c>
      <c r="D240" s="680"/>
      <c r="E240" s="772"/>
      <c r="F240" s="1803" t="s">
        <v>1352</v>
      </c>
      <c r="G240" s="873">
        <v>46.760076846713275</v>
      </c>
      <c r="H240" s="828"/>
      <c r="I240" s="1058"/>
      <c r="J240" s="294"/>
    </row>
    <row r="241" spans="1:10" s="400" customFormat="1" ht="12" customHeight="1">
      <c r="A241" s="1803" t="s">
        <v>1333</v>
      </c>
      <c r="B241" s="771"/>
      <c r="C241" s="873">
        <v>65.916997684802809</v>
      </c>
      <c r="D241" s="680"/>
      <c r="E241" s="772"/>
      <c r="F241" s="1803" t="s">
        <v>1159</v>
      </c>
      <c r="G241" s="873">
        <v>46.737573078536997</v>
      </c>
      <c r="H241" s="828"/>
      <c r="I241" s="1058"/>
      <c r="J241" s="294"/>
    </row>
    <row r="242" spans="1:10" s="400" customFormat="1" ht="12" customHeight="1">
      <c r="A242" s="1803" t="s">
        <v>1351</v>
      </c>
      <c r="B242" s="771"/>
      <c r="C242" s="873">
        <v>65.615329597041878</v>
      </c>
      <c r="D242" s="680"/>
      <c r="E242" s="772"/>
      <c r="F242" s="1803" t="s">
        <v>1269</v>
      </c>
      <c r="G242" s="873">
        <v>46.68031324321192</v>
      </c>
      <c r="H242" s="828"/>
      <c r="I242" s="1058"/>
      <c r="J242" s="294"/>
    </row>
    <row r="243" spans="1:10" s="400" customFormat="1" ht="12" customHeight="1">
      <c r="A243" s="1803" t="s">
        <v>1181</v>
      </c>
      <c r="B243" s="771"/>
      <c r="C243" s="873">
        <v>65.611604561555112</v>
      </c>
      <c r="D243" s="680"/>
      <c r="E243" s="772"/>
      <c r="F243" s="1803" t="s">
        <v>1210</v>
      </c>
      <c r="G243" s="873">
        <v>46.585008992675597</v>
      </c>
      <c r="H243" s="828"/>
      <c r="I243" s="1058"/>
      <c r="J243" s="294"/>
    </row>
    <row r="244" spans="1:10" s="400" customFormat="1" ht="12" customHeight="1">
      <c r="A244" s="1803" t="s">
        <v>1171</v>
      </c>
      <c r="B244" s="771"/>
      <c r="C244" s="873">
        <v>65.242134097693167</v>
      </c>
      <c r="D244" s="680"/>
      <c r="E244" s="772"/>
      <c r="F244" s="1804" t="s">
        <v>1082</v>
      </c>
      <c r="G244" s="873">
        <v>45.297221881815922</v>
      </c>
      <c r="H244" s="828"/>
      <c r="I244" s="1058"/>
      <c r="J244" s="294"/>
    </row>
    <row r="245" spans="1:10" s="400" customFormat="1" ht="12" customHeight="1">
      <c r="A245" s="1803" t="s">
        <v>1265</v>
      </c>
      <c r="B245" s="771"/>
      <c r="C245" s="873">
        <v>62.93076755387051</v>
      </c>
      <c r="D245" s="680"/>
      <c r="E245" s="772"/>
      <c r="F245" s="1803" t="s">
        <v>1180</v>
      </c>
      <c r="G245" s="873">
        <v>44.945488803764491</v>
      </c>
      <c r="H245" s="828"/>
      <c r="I245" s="1058"/>
      <c r="J245" s="294"/>
    </row>
    <row r="246" spans="1:10" s="400" customFormat="1" ht="12" customHeight="1">
      <c r="A246" s="1803" t="s">
        <v>1310</v>
      </c>
      <c r="B246" s="771"/>
      <c r="C246" s="873">
        <v>62.255905842184873</v>
      </c>
      <c r="D246" s="680"/>
      <c r="E246" s="772"/>
      <c r="F246" s="1803" t="s">
        <v>1341</v>
      </c>
      <c r="G246" s="873">
        <v>43.817581538329193</v>
      </c>
      <c r="H246" s="828"/>
      <c r="I246" s="1058"/>
      <c r="J246" s="294"/>
    </row>
    <row r="247" spans="1:10" s="400" customFormat="1" ht="12" customHeight="1">
      <c r="A247" s="1803" t="s">
        <v>1205</v>
      </c>
      <c r="B247" s="771"/>
      <c r="C247" s="873">
        <v>62.208763794990631</v>
      </c>
      <c r="D247" s="680"/>
      <c r="E247" s="772"/>
      <c r="F247" s="1803" t="s">
        <v>1094</v>
      </c>
      <c r="G247" s="873">
        <v>43.799310469902316</v>
      </c>
      <c r="H247" s="828"/>
      <c r="I247" s="1058"/>
      <c r="J247" s="294"/>
    </row>
    <row r="248" spans="1:10" s="400" customFormat="1" ht="12" customHeight="1">
      <c r="A248" s="1803" t="s">
        <v>1110</v>
      </c>
      <c r="B248" s="771"/>
      <c r="C248" s="873">
        <v>61.883426688105253</v>
      </c>
      <c r="D248" s="680"/>
      <c r="E248" s="772"/>
      <c r="F248" s="1803" t="s">
        <v>1356</v>
      </c>
      <c r="G248" s="873">
        <v>43.584470863544674</v>
      </c>
      <c r="H248" s="828"/>
      <c r="I248" s="1058"/>
      <c r="J248" s="294"/>
    </row>
    <row r="249" spans="1:10" s="400" customFormat="1" ht="12" customHeight="1">
      <c r="A249" s="1803" t="s">
        <v>1118</v>
      </c>
      <c r="B249" s="771"/>
      <c r="C249" s="873">
        <v>61.674732205908988</v>
      </c>
      <c r="D249" s="680"/>
      <c r="E249" s="772"/>
      <c r="F249" s="1803" t="s">
        <v>1181</v>
      </c>
      <c r="G249" s="873">
        <v>42.356292008175203</v>
      </c>
      <c r="H249" s="828"/>
      <c r="I249" s="1058"/>
      <c r="J249" s="294"/>
    </row>
    <row r="250" spans="1:10" s="400" customFormat="1" ht="12" customHeight="1">
      <c r="A250" s="1803" t="s">
        <v>1201</v>
      </c>
      <c r="B250" s="771"/>
      <c r="C250" s="873">
        <v>61.642165585228966</v>
      </c>
      <c r="D250" s="680"/>
      <c r="E250" s="772"/>
      <c r="F250" s="1803" t="s">
        <v>1213</v>
      </c>
      <c r="G250" s="873">
        <v>42.337591991500886</v>
      </c>
      <c r="H250" s="828"/>
      <c r="I250" s="1058"/>
      <c r="J250" s="294"/>
    </row>
    <row r="251" spans="1:10" s="400" customFormat="1" ht="12" customHeight="1">
      <c r="A251" s="1803" t="s">
        <v>1271</v>
      </c>
      <c r="B251" s="771"/>
      <c r="C251" s="873">
        <v>61.304646400148883</v>
      </c>
      <c r="D251" s="680"/>
      <c r="E251" s="772"/>
      <c r="F251" s="1803" t="s">
        <v>1349</v>
      </c>
      <c r="G251" s="873">
        <v>42.250445444921688</v>
      </c>
      <c r="H251" s="828"/>
      <c r="I251" s="1058"/>
      <c r="J251" s="294"/>
    </row>
    <row r="252" spans="1:10" s="400" customFormat="1" ht="12" customHeight="1">
      <c r="A252" s="1803" t="s">
        <v>1107</v>
      </c>
      <c r="B252" s="771"/>
      <c r="C252" s="873">
        <v>60.761453861341451</v>
      </c>
      <c r="D252" s="680"/>
      <c r="E252" s="772"/>
      <c r="F252" s="1803" t="s">
        <v>1227</v>
      </c>
      <c r="G252" s="873">
        <v>41.795107197528012</v>
      </c>
      <c r="H252" s="828"/>
      <c r="I252" s="1058"/>
      <c r="J252" s="294"/>
    </row>
    <row r="253" spans="1:10" s="400" customFormat="1" ht="12" customHeight="1">
      <c r="A253" s="1803" t="s">
        <v>1112</v>
      </c>
      <c r="B253" s="771"/>
      <c r="C253" s="873">
        <v>60.611269698806254</v>
      </c>
      <c r="D253" s="680"/>
      <c r="E253" s="772"/>
      <c r="F253" s="1803" t="s">
        <v>1265</v>
      </c>
      <c r="G253" s="873">
        <v>41.487633985161665</v>
      </c>
      <c r="H253" s="828"/>
      <c r="I253" s="1058"/>
      <c r="J253" s="294"/>
    </row>
    <row r="254" spans="1:10" s="400" customFormat="1" ht="12" customHeight="1">
      <c r="A254" s="1803" t="s">
        <v>1250</v>
      </c>
      <c r="B254" s="771"/>
      <c r="C254" s="873">
        <v>60.103966777680874</v>
      </c>
      <c r="D254" s="680"/>
      <c r="E254" s="772"/>
      <c r="F254" s="1803" t="s">
        <v>1096</v>
      </c>
      <c r="G254" s="873">
        <v>41.409704461049799</v>
      </c>
      <c r="H254" s="828"/>
      <c r="I254" s="1058"/>
      <c r="J254" s="294"/>
    </row>
    <row r="255" spans="1:10" s="400" customFormat="1" ht="12" customHeight="1">
      <c r="A255" s="1803" t="s">
        <v>1264</v>
      </c>
      <c r="B255" s="771"/>
      <c r="C255" s="873">
        <v>59.434426571509874</v>
      </c>
      <c r="D255" s="680"/>
      <c r="E255" s="772"/>
      <c r="F255" s="1803" t="s">
        <v>1201</v>
      </c>
      <c r="G255" s="873">
        <v>41.381145590648764</v>
      </c>
      <c r="H255" s="828"/>
      <c r="I255" s="1058"/>
      <c r="J255" s="294"/>
    </row>
    <row r="256" spans="1:10" s="400" customFormat="1" ht="12" customHeight="1">
      <c r="A256" s="1803" t="s">
        <v>1287</v>
      </c>
      <c r="B256" s="771"/>
      <c r="C256" s="873">
        <v>57.398231863302847</v>
      </c>
      <c r="D256" s="680"/>
      <c r="E256" s="772"/>
      <c r="F256" s="1803" t="s">
        <v>1236</v>
      </c>
      <c r="G256" s="873">
        <v>41.046800628695195</v>
      </c>
      <c r="H256" s="828"/>
      <c r="I256" s="1058"/>
      <c r="J256" s="294"/>
    </row>
    <row r="257" spans="1:10" s="400" customFormat="1" ht="12" customHeight="1">
      <c r="A257" s="1803" t="s">
        <v>1088</v>
      </c>
      <c r="B257" s="771"/>
      <c r="C257" s="873">
        <v>56.667240702422802</v>
      </c>
      <c r="D257" s="680"/>
      <c r="E257" s="772"/>
      <c r="F257" s="1803" t="s">
        <v>1107</v>
      </c>
      <c r="G257" s="873">
        <v>40.575637649620923</v>
      </c>
      <c r="H257" s="828"/>
      <c r="I257" s="1058"/>
      <c r="J257" s="294"/>
    </row>
    <row r="258" spans="1:10" s="400" customFormat="1" ht="12" customHeight="1">
      <c r="A258" s="1803" t="s">
        <v>1328</v>
      </c>
      <c r="B258" s="771"/>
      <c r="C258" s="873">
        <v>56.59882598122816</v>
      </c>
      <c r="D258" s="680"/>
      <c r="E258" s="772"/>
      <c r="F258" s="1803" t="s">
        <v>1122</v>
      </c>
      <c r="G258" s="873">
        <v>40.441411688339414</v>
      </c>
      <c r="H258" s="828"/>
      <c r="I258" s="1058"/>
      <c r="J258" s="294"/>
    </row>
    <row r="259" spans="1:10" s="400" customFormat="1" ht="12" customHeight="1">
      <c r="A259" s="1803" t="s">
        <v>1341</v>
      </c>
      <c r="B259" s="771"/>
      <c r="C259" s="873">
        <v>56.457504552750379</v>
      </c>
      <c r="D259" s="680"/>
      <c r="E259" s="772"/>
      <c r="F259" s="1803" t="s">
        <v>1161</v>
      </c>
      <c r="G259" s="873">
        <v>40.010103840500051</v>
      </c>
      <c r="H259" s="828"/>
      <c r="I259" s="1058"/>
      <c r="J259" s="294"/>
    </row>
    <row r="260" spans="1:10" s="400" customFormat="1" ht="12" customHeight="1">
      <c r="A260" s="1803" t="s">
        <v>1286</v>
      </c>
      <c r="B260" s="771"/>
      <c r="C260" s="873">
        <v>56.119853769836766</v>
      </c>
      <c r="D260" s="680"/>
      <c r="E260" s="772"/>
      <c r="F260" s="1803" t="s">
        <v>1310</v>
      </c>
      <c r="G260" s="873">
        <v>39.908142149538641</v>
      </c>
      <c r="H260" s="828"/>
      <c r="I260" s="1058"/>
      <c r="J260" s="294"/>
    </row>
    <row r="261" spans="1:10" s="400" customFormat="1" ht="12" customHeight="1">
      <c r="A261" s="1803" t="s">
        <v>1066</v>
      </c>
      <c r="B261" s="771"/>
      <c r="C261" s="873">
        <v>55.959894154853856</v>
      </c>
      <c r="D261" s="680"/>
      <c r="E261" s="772"/>
      <c r="F261" s="1803" t="s">
        <v>1234</v>
      </c>
      <c r="G261" s="873">
        <v>39.776812698090467</v>
      </c>
      <c r="H261" s="828"/>
      <c r="I261" s="1058"/>
      <c r="J261" s="294"/>
    </row>
    <row r="262" spans="1:10" s="400" customFormat="1" ht="12" customHeight="1">
      <c r="A262" s="1803" t="s">
        <v>1156</v>
      </c>
      <c r="B262" s="771"/>
      <c r="C262" s="873">
        <v>55.728408084333026</v>
      </c>
      <c r="D262" s="680"/>
      <c r="E262" s="772"/>
      <c r="F262" s="1803" t="s">
        <v>1115</v>
      </c>
      <c r="G262" s="873">
        <v>39.31777713878764</v>
      </c>
      <c r="H262" s="828"/>
      <c r="I262" s="1058"/>
      <c r="J262" s="294"/>
    </row>
    <row r="263" spans="1:10" s="400" customFormat="1" ht="12" customHeight="1">
      <c r="A263" s="1803" t="s">
        <v>1342</v>
      </c>
      <c r="B263" s="771"/>
      <c r="C263" s="873">
        <v>54.904095427893431</v>
      </c>
      <c r="D263" s="680"/>
      <c r="E263" s="772"/>
      <c r="F263" s="1803" t="s">
        <v>1095</v>
      </c>
      <c r="G263" s="873">
        <v>39.041889572433327</v>
      </c>
      <c r="H263" s="828"/>
      <c r="I263" s="1058"/>
      <c r="J263" s="294"/>
    </row>
    <row r="264" spans="1:10" s="400" customFormat="1" ht="12" customHeight="1">
      <c r="A264" s="1803" t="s">
        <v>1145</v>
      </c>
      <c r="B264" s="771"/>
      <c r="C264" s="873">
        <v>54.022132969534567</v>
      </c>
      <c r="D264" s="680"/>
      <c r="E264" s="772"/>
      <c r="F264" s="1803" t="s">
        <v>1120</v>
      </c>
      <c r="G264" s="873">
        <v>38.999633228261374</v>
      </c>
      <c r="H264" s="828"/>
      <c r="I264" s="1058"/>
      <c r="J264" s="294"/>
    </row>
    <row r="265" spans="1:10" s="400" customFormat="1" ht="12" customHeight="1">
      <c r="A265" s="1803" t="s">
        <v>1199</v>
      </c>
      <c r="B265" s="771"/>
      <c r="C265" s="873">
        <v>53.773673869558429</v>
      </c>
      <c r="D265" s="680"/>
      <c r="E265" s="772"/>
      <c r="F265" s="1803" t="s">
        <v>1103</v>
      </c>
      <c r="G265" s="873">
        <v>38.919207642200675</v>
      </c>
      <c r="H265" s="828"/>
      <c r="I265" s="1058"/>
      <c r="J265" s="294"/>
    </row>
    <row r="266" spans="1:10" s="400" customFormat="1" ht="12" customHeight="1">
      <c r="A266" s="1803" t="s">
        <v>1146</v>
      </c>
      <c r="B266" s="771"/>
      <c r="C266" s="873">
        <v>53.209000671471415</v>
      </c>
      <c r="D266" s="680"/>
      <c r="E266" s="772"/>
      <c r="F266" s="1803" t="s">
        <v>1286</v>
      </c>
      <c r="G266" s="873">
        <v>38.616060583208373</v>
      </c>
      <c r="H266" s="828"/>
      <c r="I266" s="1058"/>
      <c r="J266" s="294"/>
    </row>
    <row r="267" spans="1:10" s="400" customFormat="1" ht="12" customHeight="1">
      <c r="A267" s="1803" t="s">
        <v>1193</v>
      </c>
      <c r="B267" s="771"/>
      <c r="C267" s="873">
        <v>53.131923252337657</v>
      </c>
      <c r="D267" s="680"/>
      <c r="E267" s="772"/>
      <c r="F267" s="1803" t="s">
        <v>1172</v>
      </c>
      <c r="G267" s="873">
        <v>38.266853254553546</v>
      </c>
      <c r="H267" s="828"/>
      <c r="I267" s="1058"/>
      <c r="J267" s="294"/>
    </row>
    <row r="268" spans="1:10" s="400" customFormat="1" ht="12" customHeight="1">
      <c r="A268" s="1803" t="s">
        <v>1098</v>
      </c>
      <c r="B268" s="771"/>
      <c r="C268" s="873">
        <v>53.018213615508238</v>
      </c>
      <c r="D268" s="680"/>
      <c r="E268" s="772"/>
      <c r="F268" s="1803" t="s">
        <v>1035</v>
      </c>
      <c r="G268" s="873">
        <v>38.138262169039251</v>
      </c>
      <c r="H268" s="828"/>
      <c r="I268" s="1058"/>
      <c r="J268" s="294"/>
    </row>
    <row r="269" spans="1:10" s="400" customFormat="1" ht="12" customHeight="1">
      <c r="A269" s="1803" t="s">
        <v>1200</v>
      </c>
      <c r="B269" s="771"/>
      <c r="C269" s="873">
        <v>52.532924588189601</v>
      </c>
      <c r="D269" s="680"/>
      <c r="E269" s="772"/>
      <c r="F269" s="1803" t="s">
        <v>1200</v>
      </c>
      <c r="G269" s="873">
        <v>37.910308307378372</v>
      </c>
      <c r="H269" s="828"/>
      <c r="I269" s="1058"/>
      <c r="J269" s="294"/>
    </row>
    <row r="270" spans="1:10" s="400" customFormat="1" ht="12" customHeight="1">
      <c r="A270" s="1803" t="s">
        <v>1222</v>
      </c>
      <c r="B270" s="771"/>
      <c r="C270" s="873">
        <v>52.430278142127349</v>
      </c>
      <c r="D270" s="680"/>
      <c r="E270" s="772"/>
      <c r="F270" s="1803" t="s">
        <v>1153</v>
      </c>
      <c r="G270" s="873">
        <v>37.741437737089903</v>
      </c>
      <c r="H270" s="828"/>
      <c r="I270" s="1058"/>
      <c r="J270" s="294"/>
    </row>
    <row r="271" spans="1:10" s="400" customFormat="1" ht="12" customHeight="1">
      <c r="A271" s="1803" t="s">
        <v>1256</v>
      </c>
      <c r="B271" s="771"/>
      <c r="C271" s="873">
        <v>52.381706515056905</v>
      </c>
      <c r="D271" s="680"/>
      <c r="E271" s="772"/>
      <c r="F271" s="1803" t="s">
        <v>1093</v>
      </c>
      <c r="G271" s="873">
        <v>37.740712023037631</v>
      </c>
      <c r="H271" s="828"/>
      <c r="I271" s="1058"/>
      <c r="J271" s="294"/>
    </row>
    <row r="272" spans="1:10" s="400" customFormat="1" ht="12" customHeight="1">
      <c r="A272" s="1803" t="s">
        <v>1251</v>
      </c>
      <c r="B272" s="771"/>
      <c r="C272" s="873">
        <v>52.30742027555371</v>
      </c>
      <c r="D272" s="680"/>
      <c r="E272" s="772"/>
      <c r="F272" s="1804" t="s">
        <v>1083</v>
      </c>
      <c r="G272" s="873">
        <v>36.97498229041571</v>
      </c>
      <c r="H272" s="828"/>
      <c r="I272" s="1058"/>
      <c r="J272" s="294"/>
    </row>
    <row r="273" spans="1:10" s="400" customFormat="1" ht="12" customHeight="1">
      <c r="A273" s="1803" t="s">
        <v>1035</v>
      </c>
      <c r="B273" s="771"/>
      <c r="C273" s="873">
        <v>52.00595509568754</v>
      </c>
      <c r="D273" s="680"/>
      <c r="E273" s="772"/>
      <c r="F273" s="1803" t="s">
        <v>1014</v>
      </c>
      <c r="G273" s="873">
        <v>36.452418285329721</v>
      </c>
      <c r="H273" s="828"/>
      <c r="I273" s="1058"/>
      <c r="J273" s="294"/>
    </row>
    <row r="274" spans="1:10" s="400" customFormat="1" ht="12" customHeight="1">
      <c r="A274" s="1803" t="s">
        <v>1223</v>
      </c>
      <c r="B274" s="771"/>
      <c r="C274" s="873">
        <v>50.918203423875426</v>
      </c>
      <c r="D274" s="680"/>
      <c r="E274" s="772"/>
      <c r="F274" s="1803" t="s">
        <v>1344</v>
      </c>
      <c r="G274" s="873">
        <v>36.442893250918083</v>
      </c>
      <c r="H274" s="828"/>
      <c r="I274" s="1058"/>
      <c r="J274" s="294"/>
    </row>
    <row r="275" spans="1:10" s="400" customFormat="1" ht="12" customHeight="1">
      <c r="A275" s="1803" t="s">
        <v>1325</v>
      </c>
      <c r="B275" s="771"/>
      <c r="C275" s="873">
        <v>50.565121517824501</v>
      </c>
      <c r="D275" s="680"/>
      <c r="E275" s="772"/>
      <c r="F275" s="1803" t="s">
        <v>1146</v>
      </c>
      <c r="G275" s="873">
        <v>36.372363805836819</v>
      </c>
      <c r="H275" s="828"/>
      <c r="I275" s="1058"/>
      <c r="J275" s="294"/>
    </row>
    <row r="276" spans="1:10" s="400" customFormat="1" ht="12" customHeight="1">
      <c r="A276" s="1803" t="s">
        <v>1239</v>
      </c>
      <c r="B276" s="771"/>
      <c r="C276" s="873">
        <v>50.424155378399462</v>
      </c>
      <c r="D276" s="680"/>
      <c r="E276" s="772"/>
      <c r="F276" s="1803" t="s">
        <v>1088</v>
      </c>
      <c r="G276" s="873">
        <v>36.282828476797832</v>
      </c>
      <c r="H276" s="828"/>
      <c r="I276" s="1058"/>
      <c r="J276" s="294"/>
    </row>
    <row r="277" spans="1:10" s="400" customFormat="1" ht="12" customHeight="1">
      <c r="A277" s="1803" t="s">
        <v>1258</v>
      </c>
      <c r="B277" s="771"/>
      <c r="C277" s="873">
        <v>50.111283489689626</v>
      </c>
      <c r="D277" s="680"/>
      <c r="E277" s="772"/>
      <c r="F277" s="1803" t="s">
        <v>1263</v>
      </c>
      <c r="G277" s="873">
        <v>35.251362521751339</v>
      </c>
      <c r="H277" s="828"/>
      <c r="I277" s="1058"/>
      <c r="J277" s="294"/>
    </row>
    <row r="278" spans="1:10" s="400" customFormat="1" ht="12" customHeight="1">
      <c r="A278" s="1803" t="s">
        <v>1198</v>
      </c>
      <c r="B278" s="771"/>
      <c r="C278" s="873">
        <v>50.084026575906606</v>
      </c>
      <c r="D278" s="680"/>
      <c r="E278" s="772"/>
      <c r="F278" s="1803" t="s">
        <v>1363</v>
      </c>
      <c r="G278" s="873">
        <v>35.197836762542451</v>
      </c>
      <c r="H278" s="828"/>
      <c r="I278" s="1058"/>
      <c r="J278" s="294"/>
    </row>
    <row r="279" spans="1:10" s="400" customFormat="1" ht="12" customHeight="1">
      <c r="A279" s="1803" t="s">
        <v>1204</v>
      </c>
      <c r="B279" s="771"/>
      <c r="C279" s="873">
        <v>49.657756823920003</v>
      </c>
      <c r="D279" s="680"/>
      <c r="E279" s="772"/>
      <c r="F279" s="1803" t="s">
        <v>1023</v>
      </c>
      <c r="G279" s="873">
        <v>35.184004778601647</v>
      </c>
      <c r="H279" s="828"/>
      <c r="I279" s="1058"/>
      <c r="J279" s="294"/>
    </row>
    <row r="280" spans="1:10" s="400" customFormat="1" ht="12" customHeight="1">
      <c r="A280" s="1803" t="s">
        <v>1140</v>
      </c>
      <c r="B280" s="771"/>
      <c r="C280" s="873">
        <v>49.534339234055693</v>
      </c>
      <c r="D280" s="680"/>
      <c r="E280" s="772"/>
      <c r="F280" s="1803" t="s">
        <v>1186</v>
      </c>
      <c r="G280" s="873">
        <v>34.872742436165446</v>
      </c>
      <c r="H280" s="828"/>
      <c r="I280" s="1058"/>
      <c r="J280" s="294"/>
    </row>
    <row r="281" spans="1:10" s="400" customFormat="1" ht="12" customHeight="1">
      <c r="A281" s="1803" t="s">
        <v>1178</v>
      </c>
      <c r="B281" s="771"/>
      <c r="C281" s="873">
        <v>48.620151006140276</v>
      </c>
      <c r="D281" s="680"/>
      <c r="E281" s="772"/>
      <c r="F281" s="1803" t="s">
        <v>1203</v>
      </c>
      <c r="G281" s="873">
        <v>34.652222828754397</v>
      </c>
      <c r="H281" s="828"/>
      <c r="I281" s="1058"/>
      <c r="J281" s="294"/>
    </row>
    <row r="282" spans="1:10" s="400" customFormat="1" ht="12" customHeight="1">
      <c r="A282" s="1803" t="s">
        <v>1120</v>
      </c>
      <c r="B282" s="771"/>
      <c r="C282" s="873">
        <v>48.461824419325026</v>
      </c>
      <c r="D282" s="680"/>
      <c r="E282" s="772"/>
      <c r="F282" s="1803" t="s">
        <v>1137</v>
      </c>
      <c r="G282" s="873">
        <v>34.631420345384335</v>
      </c>
      <c r="H282" s="828"/>
      <c r="I282" s="1058"/>
      <c r="J282" s="294"/>
    </row>
    <row r="283" spans="1:10" s="400" customFormat="1" ht="12" customHeight="1">
      <c r="A283" s="1803" t="s">
        <v>1305</v>
      </c>
      <c r="B283" s="771"/>
      <c r="C283" s="873">
        <v>48.433310442048267</v>
      </c>
      <c r="D283" s="680"/>
      <c r="E283" s="772"/>
      <c r="F283" s="1803" t="s">
        <v>1258</v>
      </c>
      <c r="G283" s="873">
        <v>34.253389812421275</v>
      </c>
      <c r="H283" s="828"/>
      <c r="I283" s="1058"/>
      <c r="J283" s="294"/>
    </row>
    <row r="284" spans="1:10" s="400" customFormat="1" ht="12" customHeight="1">
      <c r="A284" s="1803" t="s">
        <v>1093</v>
      </c>
      <c r="B284" s="771"/>
      <c r="C284" s="873">
        <v>48.286771928881031</v>
      </c>
      <c r="D284" s="680"/>
      <c r="E284" s="772"/>
      <c r="F284" s="1803" t="s">
        <v>1222</v>
      </c>
      <c r="G284" s="873">
        <v>33.968398535021194</v>
      </c>
      <c r="H284" s="828"/>
      <c r="I284" s="1058"/>
      <c r="J284" s="294"/>
    </row>
    <row r="285" spans="1:10" s="400" customFormat="1" ht="12" customHeight="1">
      <c r="A285" s="1803" t="s">
        <v>1213</v>
      </c>
      <c r="B285" s="771"/>
      <c r="C285" s="873">
        <v>48.27112640643162</v>
      </c>
      <c r="D285" s="680"/>
      <c r="E285" s="772"/>
      <c r="F285" s="1803" t="s">
        <v>1294</v>
      </c>
      <c r="G285" s="873">
        <v>33.600008091930988</v>
      </c>
      <c r="H285" s="828"/>
      <c r="I285" s="1058"/>
      <c r="J285" s="294"/>
    </row>
    <row r="286" spans="1:10" s="400" customFormat="1" ht="12" customHeight="1">
      <c r="A286" s="1803" t="s">
        <v>1360</v>
      </c>
      <c r="B286" s="771"/>
      <c r="C286" s="873">
        <v>48.077202665221961</v>
      </c>
      <c r="D286" s="680"/>
      <c r="E286" s="772"/>
      <c r="F286" s="1803" t="s">
        <v>1329</v>
      </c>
      <c r="G286" s="873">
        <v>33.531625368518569</v>
      </c>
      <c r="H286" s="828"/>
      <c r="I286" s="1058"/>
      <c r="J286" s="294"/>
    </row>
    <row r="287" spans="1:10" s="400" customFormat="1" ht="12" customHeight="1">
      <c r="A287" s="1803" t="s">
        <v>1344</v>
      </c>
      <c r="B287" s="771"/>
      <c r="C287" s="873">
        <v>47.947245681070143</v>
      </c>
      <c r="D287" s="680"/>
      <c r="E287" s="772"/>
      <c r="F287" s="1803" t="s">
        <v>1291</v>
      </c>
      <c r="G287" s="873">
        <v>32.776266407498305</v>
      </c>
      <c r="H287" s="828"/>
      <c r="I287" s="1058"/>
      <c r="J287" s="294"/>
    </row>
    <row r="288" spans="1:10" s="400" customFormat="1" ht="12" customHeight="1">
      <c r="A288" s="1803" t="s">
        <v>1161</v>
      </c>
      <c r="B288" s="771"/>
      <c r="C288" s="873">
        <v>47.728069870989529</v>
      </c>
      <c r="D288" s="680"/>
      <c r="E288" s="772"/>
      <c r="F288" s="1803" t="s">
        <v>1250</v>
      </c>
      <c r="G288" s="873">
        <v>32.478085600603983</v>
      </c>
      <c r="H288" s="828"/>
      <c r="I288" s="1058"/>
      <c r="J288" s="294"/>
    </row>
    <row r="289" spans="1:10" s="400" customFormat="1" ht="12" customHeight="1">
      <c r="A289" s="1803" t="s">
        <v>1099</v>
      </c>
      <c r="B289" s="771"/>
      <c r="C289" s="873">
        <v>47.700537633140421</v>
      </c>
      <c r="D289" s="680"/>
      <c r="E289" s="772"/>
      <c r="F289" s="1803" t="s">
        <v>1193</v>
      </c>
      <c r="G289" s="873">
        <v>32.447463145727959</v>
      </c>
      <c r="H289" s="828"/>
      <c r="I289" s="1058"/>
      <c r="J289" s="294"/>
    </row>
    <row r="290" spans="1:10" s="400" customFormat="1" ht="12" customHeight="1">
      <c r="A290" s="1803" t="s">
        <v>1137</v>
      </c>
      <c r="B290" s="771"/>
      <c r="C290" s="873">
        <v>47.407015863298312</v>
      </c>
      <c r="D290" s="680"/>
      <c r="E290" s="772"/>
      <c r="F290" s="1803" t="s">
        <v>1300</v>
      </c>
      <c r="G290" s="873">
        <v>32.22378141990329</v>
      </c>
      <c r="H290" s="828"/>
      <c r="I290" s="1058"/>
      <c r="J290" s="294"/>
    </row>
    <row r="291" spans="1:10" s="400" customFormat="1" ht="12" customHeight="1">
      <c r="A291" s="1803" t="s">
        <v>1023</v>
      </c>
      <c r="B291" s="771"/>
      <c r="C291" s="873">
        <v>46.728721323212845</v>
      </c>
      <c r="D291" s="680"/>
      <c r="E291" s="772"/>
      <c r="F291" s="1803" t="s">
        <v>1342</v>
      </c>
      <c r="G291" s="873">
        <v>32.078355681736454</v>
      </c>
      <c r="H291" s="828"/>
      <c r="I291" s="1058"/>
      <c r="J291" s="294"/>
    </row>
    <row r="292" spans="1:10" s="400" customFormat="1" ht="12" customHeight="1">
      <c r="A292" s="1803" t="s">
        <v>1202</v>
      </c>
      <c r="B292" s="771"/>
      <c r="C292" s="873">
        <v>46.527452683810665</v>
      </c>
      <c r="D292" s="680"/>
      <c r="E292" s="772"/>
      <c r="F292" s="1803" t="s">
        <v>1251</v>
      </c>
      <c r="G292" s="873">
        <v>31.962184885303653</v>
      </c>
      <c r="H292" s="828"/>
      <c r="I292" s="1058"/>
      <c r="J292" s="294"/>
    </row>
    <row r="293" spans="1:10" s="400" customFormat="1" ht="12" customHeight="1">
      <c r="A293" s="1803" t="s">
        <v>1151</v>
      </c>
      <c r="B293" s="771"/>
      <c r="C293" s="873">
        <v>46.142595550342257</v>
      </c>
      <c r="D293" s="680"/>
      <c r="E293" s="772"/>
      <c r="F293" s="1803" t="s">
        <v>1110</v>
      </c>
      <c r="G293" s="873">
        <v>30.778035798790015</v>
      </c>
      <c r="H293" s="828"/>
      <c r="I293" s="1058"/>
      <c r="J293" s="294"/>
    </row>
    <row r="294" spans="1:10" s="400" customFormat="1" ht="12" customHeight="1">
      <c r="A294" s="1803" t="s">
        <v>1183</v>
      </c>
      <c r="B294" s="771"/>
      <c r="C294" s="873">
        <v>46.04205452820036</v>
      </c>
      <c r="D294" s="680"/>
      <c r="E294" s="772"/>
      <c r="F294" s="1803" t="s">
        <v>1099</v>
      </c>
      <c r="G294" s="873">
        <v>30.518408847312649</v>
      </c>
      <c r="H294" s="828"/>
      <c r="I294" s="1058"/>
      <c r="J294" s="294"/>
    </row>
    <row r="295" spans="1:10" s="400" customFormat="1" ht="12" customHeight="1">
      <c r="A295" s="1803" t="s">
        <v>1095</v>
      </c>
      <c r="B295" s="771"/>
      <c r="C295" s="873">
        <v>45.638749207233936</v>
      </c>
      <c r="D295" s="680"/>
      <c r="E295" s="772"/>
      <c r="F295" s="1803" t="s">
        <v>1204</v>
      </c>
      <c r="G295" s="873">
        <v>30.40947681829001</v>
      </c>
      <c r="H295" s="828"/>
      <c r="I295" s="1058"/>
      <c r="J295" s="294"/>
    </row>
    <row r="296" spans="1:10" s="400" customFormat="1" ht="12" customHeight="1">
      <c r="A296" s="1803" t="s">
        <v>1358</v>
      </c>
      <c r="B296" s="771"/>
      <c r="C296" s="873">
        <v>45.239878102085576</v>
      </c>
      <c r="D296" s="680"/>
      <c r="E296" s="772"/>
      <c r="F296" s="1803" t="s">
        <v>1113</v>
      </c>
      <c r="G296" s="873">
        <v>30.408115158947091</v>
      </c>
      <c r="H296" s="828"/>
      <c r="I296" s="1058"/>
      <c r="J296" s="294"/>
    </row>
    <row r="297" spans="1:10" s="400" customFormat="1" ht="12" customHeight="1">
      <c r="A297" s="1803" t="s">
        <v>1263</v>
      </c>
      <c r="B297" s="771"/>
      <c r="C297" s="873">
        <v>45.067379982857538</v>
      </c>
      <c r="D297" s="680"/>
      <c r="E297" s="772"/>
      <c r="F297" s="1803" t="s">
        <v>1333</v>
      </c>
      <c r="G297" s="873">
        <v>30.28962575410991</v>
      </c>
      <c r="H297" s="828"/>
      <c r="I297" s="1058"/>
      <c r="J297" s="294"/>
    </row>
    <row r="298" spans="1:10" s="400" customFormat="1" ht="12" customHeight="1">
      <c r="A298" s="1803" t="s">
        <v>1300</v>
      </c>
      <c r="B298" s="771"/>
      <c r="C298" s="873">
        <v>44.261086472639825</v>
      </c>
      <c r="D298" s="680"/>
      <c r="E298" s="772"/>
      <c r="F298" s="1803" t="s">
        <v>1151</v>
      </c>
      <c r="G298" s="873">
        <v>29.009134183400121</v>
      </c>
      <c r="H298" s="828"/>
      <c r="I298" s="1058"/>
      <c r="J298" s="294"/>
    </row>
    <row r="299" spans="1:10" s="400" customFormat="1" ht="12" customHeight="1">
      <c r="A299" s="44" t="s">
        <v>1068</v>
      </c>
      <c r="B299" s="771"/>
      <c r="C299" s="873">
        <v>43.755328686479523</v>
      </c>
      <c r="D299" s="680"/>
      <c r="E299" s="772"/>
      <c r="F299" s="1803" t="s">
        <v>1223</v>
      </c>
      <c r="G299" s="873">
        <v>28.937409603992361</v>
      </c>
      <c r="H299" s="828"/>
      <c r="I299" s="1058"/>
      <c r="J299" s="294"/>
    </row>
    <row r="300" spans="1:10" s="400" customFormat="1" ht="12" customHeight="1">
      <c r="A300" s="1803" t="s">
        <v>1363</v>
      </c>
      <c r="B300" s="771"/>
      <c r="C300" s="873">
        <v>42.374808901836083</v>
      </c>
      <c r="D300" s="680"/>
      <c r="E300" s="772"/>
      <c r="F300" s="1803" t="s">
        <v>1170</v>
      </c>
      <c r="G300" s="873">
        <v>28.433556815733393</v>
      </c>
      <c r="H300" s="828"/>
      <c r="I300" s="1058"/>
      <c r="J300" s="294"/>
    </row>
    <row r="301" spans="1:10" s="400" customFormat="1" ht="12" customHeight="1">
      <c r="A301" s="1803" t="s">
        <v>1042</v>
      </c>
      <c r="B301" s="771"/>
      <c r="C301" s="873">
        <v>42.337451565316108</v>
      </c>
      <c r="D301" s="680"/>
      <c r="E301" s="772"/>
      <c r="F301" s="44" t="s">
        <v>1068</v>
      </c>
      <c r="G301" s="873">
        <v>28.293518256453257</v>
      </c>
      <c r="H301" s="828"/>
      <c r="I301" s="1058"/>
      <c r="J301" s="294"/>
    </row>
    <row r="302" spans="1:10" s="400" customFormat="1" ht="12" customHeight="1">
      <c r="A302" s="1803" t="s">
        <v>1163</v>
      </c>
      <c r="B302" s="771"/>
      <c r="C302" s="873">
        <v>42.131932257658889</v>
      </c>
      <c r="D302" s="680"/>
      <c r="E302" s="772"/>
      <c r="F302" s="1803" t="s">
        <v>1325</v>
      </c>
      <c r="G302" s="873">
        <v>28.063936609218519</v>
      </c>
      <c r="H302" s="828"/>
      <c r="I302" s="1058"/>
      <c r="J302" s="294"/>
    </row>
    <row r="303" spans="1:10" s="400" customFormat="1" ht="12" customHeight="1">
      <c r="A303" s="1803" t="s">
        <v>1115</v>
      </c>
      <c r="B303" s="771"/>
      <c r="C303" s="873">
        <v>41.876735817214708</v>
      </c>
      <c r="D303" s="680"/>
      <c r="E303" s="772"/>
      <c r="F303" s="1803" t="s">
        <v>1241</v>
      </c>
      <c r="G303" s="873">
        <v>27.752095194564692</v>
      </c>
      <c r="H303" s="828"/>
      <c r="I303" s="1058"/>
      <c r="J303" s="294"/>
    </row>
    <row r="304" spans="1:10" s="400" customFormat="1" ht="12" customHeight="1">
      <c r="A304" s="1803" t="s">
        <v>1185</v>
      </c>
      <c r="B304" s="771"/>
      <c r="C304" s="873">
        <v>41.804757127517576</v>
      </c>
      <c r="D304" s="680"/>
      <c r="E304" s="772"/>
      <c r="F304" s="1803" t="s">
        <v>1042</v>
      </c>
      <c r="G304" s="873">
        <v>27.212881477785533</v>
      </c>
      <c r="H304" s="828"/>
      <c r="I304" s="1058"/>
      <c r="J304" s="294"/>
    </row>
    <row r="305" spans="1:10" s="400" customFormat="1" ht="12" customHeight="1">
      <c r="A305" s="1803" t="s">
        <v>1221</v>
      </c>
      <c r="B305" s="771"/>
      <c r="C305" s="873">
        <v>41.540401730392396</v>
      </c>
      <c r="D305" s="680"/>
      <c r="E305" s="772"/>
      <c r="F305" s="1803" t="s">
        <v>1091</v>
      </c>
      <c r="G305" s="873">
        <v>27.124533136601279</v>
      </c>
      <c r="H305" s="828"/>
      <c r="I305" s="1058"/>
      <c r="J305" s="294"/>
    </row>
    <row r="306" spans="1:10" s="400" customFormat="1" ht="12" customHeight="1">
      <c r="A306" s="1803" t="s">
        <v>1065</v>
      </c>
      <c r="B306" s="771"/>
      <c r="C306" s="873">
        <v>41.126336886569412</v>
      </c>
      <c r="D306" s="680"/>
      <c r="E306" s="772"/>
      <c r="F306" s="1803" t="s">
        <v>1316</v>
      </c>
      <c r="G306" s="873">
        <v>26.640562135694722</v>
      </c>
      <c r="H306" s="828"/>
      <c r="I306" s="1058"/>
      <c r="J306" s="294"/>
    </row>
    <row r="307" spans="1:10" s="400" customFormat="1" ht="12" customHeight="1">
      <c r="A307" s="1803" t="s">
        <v>1317</v>
      </c>
      <c r="B307" s="771"/>
      <c r="C307" s="873">
        <v>40.53289401094213</v>
      </c>
      <c r="D307" s="680"/>
      <c r="E307" s="772"/>
      <c r="F307" s="1803" t="s">
        <v>1253</v>
      </c>
      <c r="G307" s="873">
        <v>26.564280873456973</v>
      </c>
      <c r="H307" s="828"/>
      <c r="I307" s="1058"/>
      <c r="J307" s="294"/>
    </row>
    <row r="308" spans="1:10" s="400" customFormat="1" ht="12" customHeight="1">
      <c r="A308" s="1803" t="s">
        <v>1227</v>
      </c>
      <c r="B308" s="771"/>
      <c r="C308" s="873">
        <v>40.334485552513598</v>
      </c>
      <c r="D308" s="680"/>
      <c r="E308" s="772"/>
      <c r="F308" s="1803" t="s">
        <v>1020</v>
      </c>
      <c r="G308" s="873">
        <v>26.162497457780976</v>
      </c>
      <c r="H308" s="828"/>
      <c r="I308" s="1058"/>
      <c r="J308" s="294"/>
    </row>
    <row r="309" spans="1:10" s="400" customFormat="1" ht="12" customHeight="1">
      <c r="A309" s="1803" t="s">
        <v>1309</v>
      </c>
      <c r="B309" s="771"/>
      <c r="C309" s="873">
        <v>40.2284891250995</v>
      </c>
      <c r="D309" s="680"/>
      <c r="E309" s="772"/>
      <c r="F309" s="1803" t="s">
        <v>1174</v>
      </c>
      <c r="G309" s="873">
        <v>26.057068396902711</v>
      </c>
      <c r="H309" s="828"/>
      <c r="I309" s="1058"/>
      <c r="J309" s="294"/>
    </row>
    <row r="310" spans="1:10" s="400" customFormat="1" ht="12" customHeight="1">
      <c r="A310" s="1803" t="s">
        <v>1211</v>
      </c>
      <c r="B310" s="771"/>
      <c r="C310" s="873">
        <v>39.822189833024879</v>
      </c>
      <c r="D310" s="680"/>
      <c r="E310" s="772"/>
      <c r="F310" s="1803" t="s">
        <v>1109</v>
      </c>
      <c r="G310" s="873">
        <v>26.0409709332266</v>
      </c>
      <c r="H310" s="828"/>
      <c r="I310" s="1058"/>
      <c r="J310" s="294"/>
    </row>
    <row r="311" spans="1:10" s="400" customFormat="1" ht="12" customHeight="1">
      <c r="A311" s="1803" t="s">
        <v>1090</v>
      </c>
      <c r="B311" s="771"/>
      <c r="C311" s="873">
        <v>38.867839439013252</v>
      </c>
      <c r="D311" s="680"/>
      <c r="E311" s="772"/>
      <c r="F311" s="1803" t="s">
        <v>1169</v>
      </c>
      <c r="G311" s="873">
        <v>25.791710373501594</v>
      </c>
      <c r="H311" s="828"/>
      <c r="I311" s="1058"/>
      <c r="J311" s="294"/>
    </row>
    <row r="312" spans="1:10" s="400" customFormat="1" ht="12" customHeight="1">
      <c r="A312" s="1804" t="s">
        <v>1075</v>
      </c>
      <c r="B312" s="771"/>
      <c r="C312" s="873">
        <v>38.736951169323518</v>
      </c>
      <c r="D312" s="680"/>
      <c r="E312" s="772"/>
      <c r="F312" s="1803" t="s">
        <v>1211</v>
      </c>
      <c r="G312" s="873">
        <v>25.12086901704491</v>
      </c>
      <c r="H312" s="828"/>
      <c r="I312" s="1058"/>
      <c r="J312" s="294"/>
    </row>
    <row r="313" spans="1:10" s="400" customFormat="1" ht="12" customHeight="1">
      <c r="A313" s="1803" t="s">
        <v>1316</v>
      </c>
      <c r="B313" s="771"/>
      <c r="C313" s="873">
        <v>38.663900461574102</v>
      </c>
      <c r="D313" s="680"/>
      <c r="E313" s="772"/>
      <c r="F313" s="1803" t="s">
        <v>1090</v>
      </c>
      <c r="G313" s="873">
        <v>25.093674001186905</v>
      </c>
      <c r="H313" s="828"/>
      <c r="I313" s="1058"/>
      <c r="J313" s="294"/>
    </row>
    <row r="314" spans="1:10" s="400" customFormat="1" ht="12" customHeight="1">
      <c r="A314" s="1803" t="s">
        <v>1255</v>
      </c>
      <c r="B314" s="771"/>
      <c r="C314" s="873">
        <v>38.382231872127122</v>
      </c>
      <c r="D314" s="680"/>
      <c r="E314" s="772"/>
      <c r="F314" s="1803" t="s">
        <v>1202</v>
      </c>
      <c r="G314" s="873">
        <v>25.067629491142526</v>
      </c>
      <c r="H314" s="828"/>
      <c r="I314" s="1058"/>
      <c r="J314" s="294"/>
    </row>
    <row r="315" spans="1:10" s="400" customFormat="1" ht="12" customHeight="1">
      <c r="A315" s="1803" t="s">
        <v>1153</v>
      </c>
      <c r="B315" s="771"/>
      <c r="C315" s="873">
        <v>37.890651308180544</v>
      </c>
      <c r="D315" s="680"/>
      <c r="E315" s="772"/>
      <c r="F315" s="1803" t="s">
        <v>1354</v>
      </c>
      <c r="G315" s="873">
        <v>24.994010650439595</v>
      </c>
      <c r="H315" s="828"/>
      <c r="I315" s="1058"/>
      <c r="J315" s="294"/>
    </row>
    <row r="316" spans="1:10" s="400" customFormat="1" ht="12" customHeight="1">
      <c r="A316" s="1803" t="s">
        <v>1014</v>
      </c>
      <c r="B316" s="771"/>
      <c r="C316" s="873">
        <v>36.972974217247199</v>
      </c>
      <c r="D316" s="680"/>
      <c r="E316" s="772"/>
      <c r="F316" s="1803" t="s">
        <v>1360</v>
      </c>
      <c r="G316" s="873">
        <v>24.861531551633565</v>
      </c>
      <c r="H316" s="828"/>
      <c r="I316" s="1058"/>
      <c r="J316" s="294"/>
    </row>
    <row r="317" spans="1:10" s="400" customFormat="1" ht="12" customHeight="1">
      <c r="A317" s="1803" t="s">
        <v>1203</v>
      </c>
      <c r="B317" s="771"/>
      <c r="C317" s="873">
        <v>36.155956074552897</v>
      </c>
      <c r="D317" s="680"/>
      <c r="E317" s="772"/>
      <c r="F317" s="1804" t="s">
        <v>1071</v>
      </c>
      <c r="G317" s="873">
        <v>24.854297003154549</v>
      </c>
      <c r="H317" s="828"/>
      <c r="I317" s="1058"/>
      <c r="J317" s="294"/>
    </row>
    <row r="318" spans="1:10" s="400" customFormat="1" ht="12" customHeight="1">
      <c r="A318" s="1803" t="s">
        <v>1298</v>
      </c>
      <c r="B318" s="771"/>
      <c r="C318" s="873">
        <v>36.032025373918017</v>
      </c>
      <c r="D318" s="680"/>
      <c r="E318" s="772"/>
      <c r="F318" s="1803" t="s">
        <v>1043</v>
      </c>
      <c r="G318" s="873">
        <v>24.623781631530679</v>
      </c>
      <c r="H318" s="828"/>
      <c r="I318" s="1058"/>
      <c r="J318" s="294"/>
    </row>
    <row r="319" spans="1:10" s="400" customFormat="1" ht="12" customHeight="1">
      <c r="A319" s="1803" t="s">
        <v>1311</v>
      </c>
      <c r="B319" s="771"/>
      <c r="C319" s="873">
        <v>35.965889020336256</v>
      </c>
      <c r="D319" s="680"/>
      <c r="E319" s="772"/>
      <c r="F319" s="1803" t="s">
        <v>1140</v>
      </c>
      <c r="G319" s="873">
        <v>24.452863547646611</v>
      </c>
      <c r="H319" s="828"/>
      <c r="I319" s="1058"/>
      <c r="J319" s="294"/>
    </row>
    <row r="320" spans="1:10" s="400" customFormat="1" ht="12" customHeight="1">
      <c r="A320" s="1803" t="s">
        <v>1144</v>
      </c>
      <c r="B320" s="771"/>
      <c r="C320" s="873">
        <v>35.513505134303202</v>
      </c>
      <c r="D320" s="680"/>
      <c r="E320" s="772"/>
      <c r="F320" s="1803" t="s">
        <v>1185</v>
      </c>
      <c r="G320" s="873">
        <v>23.874036114199544</v>
      </c>
      <c r="H320" s="828"/>
      <c r="I320" s="1058"/>
      <c r="J320" s="294"/>
    </row>
    <row r="321" spans="1:10" s="400" customFormat="1" ht="12" customHeight="1">
      <c r="A321" s="1803" t="s">
        <v>1169</v>
      </c>
      <c r="B321" s="771"/>
      <c r="C321" s="873">
        <v>34.904377374937035</v>
      </c>
      <c r="D321" s="680"/>
      <c r="E321" s="772"/>
      <c r="F321" s="1803" t="s">
        <v>1256</v>
      </c>
      <c r="G321" s="873">
        <v>23.541583822554816</v>
      </c>
      <c r="H321" s="828"/>
      <c r="I321" s="1058"/>
      <c r="J321" s="294"/>
    </row>
    <row r="322" spans="1:10" s="400" customFormat="1" ht="12" customHeight="1">
      <c r="A322" s="1803" t="s">
        <v>1113</v>
      </c>
      <c r="B322" s="771"/>
      <c r="C322" s="873">
        <v>34.845235174778587</v>
      </c>
      <c r="D322" s="680"/>
      <c r="E322" s="772"/>
      <c r="F322" s="1803" t="s">
        <v>1162</v>
      </c>
      <c r="G322" s="873">
        <v>23.22413885936243</v>
      </c>
      <c r="H322" s="828"/>
      <c r="I322" s="1058"/>
      <c r="J322" s="294"/>
    </row>
    <row r="323" spans="1:10" s="400" customFormat="1" ht="12" customHeight="1">
      <c r="A323" s="1803" t="s">
        <v>1096</v>
      </c>
      <c r="B323" s="771"/>
      <c r="C323" s="873">
        <v>34.631752528264805</v>
      </c>
      <c r="D323" s="680"/>
      <c r="E323" s="772"/>
      <c r="F323" s="1803" t="s">
        <v>1272</v>
      </c>
      <c r="G323" s="873">
        <v>22.824605686510601</v>
      </c>
      <c r="H323" s="828"/>
      <c r="I323" s="1058"/>
      <c r="J323" s="294"/>
    </row>
    <row r="324" spans="1:10" s="400" customFormat="1" ht="12" customHeight="1">
      <c r="A324" s="1803" t="s">
        <v>1109</v>
      </c>
      <c r="B324" s="771"/>
      <c r="C324" s="873">
        <v>34.480852625911432</v>
      </c>
      <c r="D324" s="680"/>
      <c r="E324" s="772"/>
      <c r="F324" s="1803" t="s">
        <v>1163</v>
      </c>
      <c r="G324" s="873">
        <v>22.812072922902182</v>
      </c>
      <c r="H324" s="828"/>
      <c r="I324" s="1058"/>
      <c r="J324" s="294"/>
    </row>
    <row r="325" spans="1:10" s="400" customFormat="1" ht="12" customHeight="1">
      <c r="A325" s="1803" t="s">
        <v>1345</v>
      </c>
      <c r="B325" s="771"/>
      <c r="C325" s="873">
        <v>34.423167706629464</v>
      </c>
      <c r="D325" s="680"/>
      <c r="E325" s="772"/>
      <c r="F325" s="1803" t="s">
        <v>1196</v>
      </c>
      <c r="G325" s="873">
        <v>22.806255768503554</v>
      </c>
      <c r="H325" s="828"/>
      <c r="I325" s="1058"/>
      <c r="J325" s="294"/>
    </row>
    <row r="326" spans="1:10" s="400" customFormat="1" ht="12" customHeight="1">
      <c r="A326" s="1803" t="s">
        <v>1170</v>
      </c>
      <c r="B326" s="771"/>
      <c r="C326" s="873">
        <v>33.747715131529631</v>
      </c>
      <c r="D326" s="680"/>
      <c r="E326" s="772"/>
      <c r="F326" s="1415" t="s">
        <v>1073</v>
      </c>
      <c r="G326" s="873">
        <v>22.323895452255801</v>
      </c>
      <c r="H326" s="828"/>
      <c r="I326" s="1058"/>
      <c r="J326" s="294"/>
    </row>
    <row r="327" spans="1:10" s="400" customFormat="1" ht="12" customHeight="1">
      <c r="A327" s="1803" t="s">
        <v>1124</v>
      </c>
      <c r="B327" s="771"/>
      <c r="C327" s="873">
        <v>32.72022638916777</v>
      </c>
      <c r="D327" s="680"/>
      <c r="E327" s="772"/>
      <c r="F327" s="1803" t="s">
        <v>1254</v>
      </c>
      <c r="G327" s="873">
        <v>22.114470897017526</v>
      </c>
      <c r="H327" s="828"/>
      <c r="I327" s="1058"/>
      <c r="J327" s="294"/>
    </row>
    <row r="328" spans="1:10" s="400" customFormat="1" ht="12" customHeight="1">
      <c r="A328" s="1803" t="s">
        <v>1355</v>
      </c>
      <c r="B328" s="771"/>
      <c r="C328" s="873">
        <v>32.648456666978248</v>
      </c>
      <c r="D328" s="680"/>
      <c r="E328" s="772"/>
      <c r="F328" s="1803" t="s">
        <v>1144</v>
      </c>
      <c r="G328" s="873">
        <v>21.369635286810457</v>
      </c>
      <c r="H328" s="828"/>
      <c r="I328" s="1058"/>
      <c r="J328" s="294"/>
    </row>
    <row r="329" spans="1:10" s="400" customFormat="1" ht="12" customHeight="1">
      <c r="A329" s="1803" t="s">
        <v>1253</v>
      </c>
      <c r="B329" s="771"/>
      <c r="C329" s="873">
        <v>32.187499812374746</v>
      </c>
      <c r="D329" s="680"/>
      <c r="E329" s="772"/>
      <c r="F329" s="1803" t="s">
        <v>1311</v>
      </c>
      <c r="G329" s="873">
        <v>21.15303064868295</v>
      </c>
      <c r="H329" s="828"/>
      <c r="I329" s="1058"/>
      <c r="J329" s="294"/>
    </row>
    <row r="330" spans="1:10" s="400" customFormat="1" ht="12" customHeight="1">
      <c r="A330" s="1803" t="s">
        <v>1187</v>
      </c>
      <c r="B330" s="771"/>
      <c r="C330" s="873">
        <v>31.246172323990557</v>
      </c>
      <c r="D330" s="680"/>
      <c r="E330" s="772"/>
      <c r="F330" s="1803" t="s">
        <v>1183</v>
      </c>
      <c r="G330" s="873">
        <v>21.10528794775891</v>
      </c>
      <c r="H330" s="828"/>
      <c r="I330" s="1058"/>
      <c r="J330" s="294"/>
    </row>
    <row r="331" spans="1:10" s="400" customFormat="1" ht="12" customHeight="1">
      <c r="A331" s="1803" t="s">
        <v>1087</v>
      </c>
      <c r="B331" s="771"/>
      <c r="C331" s="873">
        <v>30.837049489497719</v>
      </c>
      <c r="D331" s="680"/>
      <c r="E331" s="772"/>
      <c r="F331" s="1803" t="s">
        <v>1178</v>
      </c>
      <c r="G331" s="873">
        <v>21.065015529188472</v>
      </c>
      <c r="H331" s="828"/>
      <c r="I331" s="1058"/>
      <c r="J331" s="294"/>
    </row>
    <row r="332" spans="1:10" s="400" customFormat="1" ht="12" customHeight="1">
      <c r="A332" s="1803" t="s">
        <v>1278</v>
      </c>
      <c r="B332" s="771"/>
      <c r="C332" s="873">
        <v>30.261358172203472</v>
      </c>
      <c r="D332" s="680"/>
      <c r="E332" s="772"/>
      <c r="F332" s="1803" t="s">
        <v>1309</v>
      </c>
      <c r="G332" s="873">
        <v>20.182854083468904</v>
      </c>
      <c r="H332" s="828"/>
      <c r="I332" s="1058"/>
      <c r="J332" s="294"/>
    </row>
    <row r="333" spans="1:10" s="400" customFormat="1" ht="12" customHeight="1">
      <c r="A333" s="1803" t="s">
        <v>1272</v>
      </c>
      <c r="B333" s="771"/>
      <c r="C333" s="873">
        <v>30.165946513909343</v>
      </c>
      <c r="D333" s="680"/>
      <c r="E333" s="772"/>
      <c r="F333" s="1803" t="s">
        <v>1156</v>
      </c>
      <c r="G333" s="873">
        <v>20.116588486484108</v>
      </c>
      <c r="H333" s="828"/>
      <c r="I333" s="1058"/>
      <c r="J333" s="294"/>
    </row>
    <row r="334" spans="1:10" s="400" customFormat="1" ht="12" customHeight="1">
      <c r="A334" s="1803" t="s">
        <v>1266</v>
      </c>
      <c r="B334" s="771"/>
      <c r="C334" s="873">
        <v>29.897501549401845</v>
      </c>
      <c r="D334" s="680"/>
      <c r="E334" s="772"/>
      <c r="F334" s="1803" t="s">
        <v>1135</v>
      </c>
      <c r="G334" s="873">
        <v>20.066236179708696</v>
      </c>
      <c r="H334" s="828"/>
      <c r="I334" s="1058"/>
      <c r="J334" s="294"/>
    </row>
    <row r="335" spans="1:10" s="400" customFormat="1" ht="12" customHeight="1">
      <c r="A335" s="1803" t="s">
        <v>1196</v>
      </c>
      <c r="B335" s="771"/>
      <c r="C335" s="873">
        <v>29.418403928525905</v>
      </c>
      <c r="D335" s="680"/>
      <c r="E335" s="772"/>
      <c r="F335" s="1803" t="s">
        <v>1331</v>
      </c>
      <c r="G335" s="873">
        <v>18.897090103572406</v>
      </c>
      <c r="H335" s="828"/>
      <c r="I335" s="1058"/>
      <c r="J335" s="294"/>
    </row>
    <row r="336" spans="1:10" s="400" customFormat="1" ht="12" customHeight="1">
      <c r="A336" s="1803" t="s">
        <v>1225</v>
      </c>
      <c r="B336" s="771"/>
      <c r="C336" s="873">
        <v>28.991850985109281</v>
      </c>
      <c r="D336" s="680"/>
      <c r="E336" s="772"/>
      <c r="F336" s="1803" t="s">
        <v>1353</v>
      </c>
      <c r="G336" s="873">
        <v>18.624842004696539</v>
      </c>
      <c r="H336" s="828"/>
      <c r="I336" s="1058"/>
      <c r="J336" s="294"/>
    </row>
    <row r="337" spans="1:10" s="400" customFormat="1" ht="12" customHeight="1">
      <c r="A337" s="1803" t="s">
        <v>1254</v>
      </c>
      <c r="B337" s="771"/>
      <c r="C337" s="873">
        <v>28.879028471813882</v>
      </c>
      <c r="D337" s="680"/>
      <c r="E337" s="772"/>
      <c r="F337" s="1803" t="s">
        <v>1124</v>
      </c>
      <c r="G337" s="873">
        <v>18.620585192105626</v>
      </c>
      <c r="H337" s="828"/>
      <c r="I337" s="1058"/>
      <c r="J337" s="294"/>
    </row>
    <row r="338" spans="1:10" s="400" customFormat="1" ht="12" customHeight="1">
      <c r="A338" s="1803" t="s">
        <v>1247</v>
      </c>
      <c r="B338" s="771"/>
      <c r="C338" s="873">
        <v>28.569372581140112</v>
      </c>
      <c r="D338" s="680"/>
      <c r="E338" s="772"/>
      <c r="F338" s="1803" t="s">
        <v>1021</v>
      </c>
      <c r="G338" s="873">
        <v>17.98618970907199</v>
      </c>
      <c r="H338" s="828"/>
      <c r="I338" s="1058"/>
      <c r="J338" s="294"/>
    </row>
    <row r="339" spans="1:10" s="400" customFormat="1" ht="12" customHeight="1">
      <c r="A339" s="1803" t="s">
        <v>1232</v>
      </c>
      <c r="B339" s="771"/>
      <c r="C339" s="873">
        <v>28.51249605542365</v>
      </c>
      <c r="D339" s="680"/>
      <c r="E339" s="772"/>
      <c r="F339" s="1803" t="s">
        <v>1087</v>
      </c>
      <c r="G339" s="873">
        <v>17.800053794371788</v>
      </c>
      <c r="H339" s="828"/>
      <c r="I339" s="1058"/>
      <c r="J339" s="294"/>
    </row>
    <row r="340" spans="1:10" s="400" customFormat="1" ht="12" customHeight="1">
      <c r="A340" s="1803" t="s">
        <v>1354</v>
      </c>
      <c r="B340" s="771"/>
      <c r="C340" s="873">
        <v>27.247784561357449</v>
      </c>
      <c r="D340" s="680"/>
      <c r="E340" s="772"/>
      <c r="F340" s="1803" t="s">
        <v>1255</v>
      </c>
      <c r="G340" s="873">
        <v>17.544001235689706</v>
      </c>
      <c r="H340" s="828"/>
      <c r="I340" s="1058"/>
      <c r="J340" s="294"/>
    </row>
    <row r="341" spans="1:10" s="400" customFormat="1" ht="12" customHeight="1">
      <c r="A341" s="1803" t="s">
        <v>1331</v>
      </c>
      <c r="B341" s="771"/>
      <c r="C341" s="873">
        <v>26.951132070711669</v>
      </c>
      <c r="D341" s="680"/>
      <c r="E341" s="772"/>
      <c r="F341" s="1803" t="s">
        <v>1195</v>
      </c>
      <c r="G341" s="873">
        <v>17.398243370447354</v>
      </c>
      <c r="H341" s="828"/>
      <c r="I341" s="1058"/>
      <c r="J341" s="294"/>
    </row>
    <row r="342" spans="1:10" s="400" customFormat="1" ht="12" customHeight="1">
      <c r="A342" s="1803" t="s">
        <v>1353</v>
      </c>
      <c r="B342" s="771"/>
      <c r="C342" s="873">
        <v>26.134162918201188</v>
      </c>
      <c r="D342" s="680"/>
      <c r="E342" s="772"/>
      <c r="F342" s="1803" t="s">
        <v>1187</v>
      </c>
      <c r="G342" s="873">
        <v>17.288422201073601</v>
      </c>
      <c r="H342" s="828"/>
      <c r="I342" s="1058"/>
      <c r="J342" s="294"/>
    </row>
    <row r="343" spans="1:10" s="400" customFormat="1" ht="12" customHeight="1">
      <c r="A343" s="1803" t="s">
        <v>1135</v>
      </c>
      <c r="B343" s="771"/>
      <c r="C343" s="873">
        <v>26.094009890864239</v>
      </c>
      <c r="D343" s="680"/>
      <c r="E343" s="772"/>
      <c r="F343" s="1803" t="s">
        <v>1036</v>
      </c>
      <c r="G343" s="873">
        <v>17.193607853863991</v>
      </c>
      <c r="H343" s="828"/>
      <c r="I343" s="1058"/>
      <c r="J343" s="294"/>
    </row>
    <row r="344" spans="1:10" s="400" customFormat="1" ht="12" customHeight="1">
      <c r="A344" s="1803" t="s">
        <v>1091</v>
      </c>
      <c r="B344" s="771"/>
      <c r="C344" s="873">
        <v>25.573719437500785</v>
      </c>
      <c r="D344" s="680"/>
      <c r="E344" s="772"/>
      <c r="F344" s="1803" t="s">
        <v>1345</v>
      </c>
      <c r="G344" s="873">
        <v>16.921803990762601</v>
      </c>
      <c r="H344" s="828"/>
      <c r="I344" s="1058"/>
      <c r="J344" s="294"/>
    </row>
    <row r="345" spans="1:10" s="400" customFormat="1" ht="12" customHeight="1">
      <c r="A345" s="1804" t="s">
        <v>1077</v>
      </c>
      <c r="B345" s="771"/>
      <c r="C345" s="873">
        <v>25.570809678739241</v>
      </c>
      <c r="D345" s="680"/>
      <c r="E345" s="772"/>
      <c r="F345" s="1803" t="s">
        <v>1239</v>
      </c>
      <c r="G345" s="873">
        <v>16.782933953125006</v>
      </c>
      <c r="H345" s="828"/>
      <c r="I345" s="1058"/>
      <c r="J345" s="294"/>
    </row>
    <row r="346" spans="1:10" s="400" customFormat="1" ht="12" customHeight="1">
      <c r="A346" s="1803" t="s">
        <v>1134</v>
      </c>
      <c r="B346" s="771"/>
      <c r="C346" s="873">
        <v>25.549413492760529</v>
      </c>
      <c r="D346" s="680"/>
      <c r="E346" s="772"/>
      <c r="F346" s="1804" t="s">
        <v>1077</v>
      </c>
      <c r="G346" s="873">
        <v>16.617312863203047</v>
      </c>
      <c r="H346" s="828"/>
      <c r="I346" s="1058"/>
      <c r="J346" s="294"/>
    </row>
    <row r="347" spans="1:10" s="400" customFormat="1" ht="12" customHeight="1">
      <c r="A347" s="1803" t="s">
        <v>1273</v>
      </c>
      <c r="B347" s="771"/>
      <c r="C347" s="873">
        <v>25.482264737182454</v>
      </c>
      <c r="D347" s="680"/>
      <c r="E347" s="772"/>
      <c r="F347" s="1803" t="s">
        <v>1278</v>
      </c>
      <c r="G347" s="873">
        <v>16.244129294809071</v>
      </c>
      <c r="H347" s="828"/>
      <c r="I347" s="1058"/>
      <c r="J347" s="294"/>
    </row>
    <row r="348" spans="1:10" s="400" customFormat="1" ht="12" customHeight="1">
      <c r="A348" s="1803" t="s">
        <v>1297</v>
      </c>
      <c r="B348" s="771"/>
      <c r="C348" s="873">
        <v>25.075059796669059</v>
      </c>
      <c r="D348" s="680"/>
      <c r="E348" s="772"/>
      <c r="F348" s="1803" t="s">
        <v>1276</v>
      </c>
      <c r="G348" s="873">
        <v>16.240741411360194</v>
      </c>
      <c r="H348" s="828"/>
      <c r="I348" s="1058"/>
      <c r="J348" s="294"/>
    </row>
    <row r="349" spans="1:10" s="400" customFormat="1" ht="12" customHeight="1">
      <c r="A349" s="1415" t="s">
        <v>1073</v>
      </c>
      <c r="B349" s="771"/>
      <c r="C349" s="873">
        <v>25.024559241200993</v>
      </c>
      <c r="D349" s="680"/>
      <c r="E349" s="772"/>
      <c r="F349" s="1803" t="s">
        <v>1198</v>
      </c>
      <c r="G349" s="873">
        <v>15.902055021500759</v>
      </c>
      <c r="H349" s="828"/>
      <c r="I349" s="1058"/>
      <c r="J349" s="294"/>
    </row>
    <row r="350" spans="1:10" s="400" customFormat="1" ht="12" customHeight="1">
      <c r="A350" s="1803" t="s">
        <v>1162</v>
      </c>
      <c r="B350" s="771"/>
      <c r="C350" s="873">
        <v>25.009599601053964</v>
      </c>
      <c r="D350" s="680"/>
      <c r="E350" s="772"/>
      <c r="F350" s="1803" t="s">
        <v>1247</v>
      </c>
      <c r="G350" s="873">
        <v>15.901135718494448</v>
      </c>
      <c r="H350" s="828"/>
      <c r="I350" s="1058"/>
      <c r="J350" s="294"/>
    </row>
    <row r="351" spans="1:10" s="400" customFormat="1" ht="12" customHeight="1">
      <c r="A351" s="1803" t="s">
        <v>1174</v>
      </c>
      <c r="B351" s="771"/>
      <c r="C351" s="873">
        <v>23.814084414695664</v>
      </c>
      <c r="D351" s="680"/>
      <c r="E351" s="772"/>
      <c r="F351" s="1803" t="s">
        <v>1167</v>
      </c>
      <c r="G351" s="873">
        <v>15.018615178704557</v>
      </c>
      <c r="H351" s="828"/>
      <c r="I351" s="1058"/>
      <c r="J351" s="294"/>
    </row>
    <row r="352" spans="1:10" s="400" customFormat="1" ht="12" customHeight="1">
      <c r="A352" s="1803" t="s">
        <v>1152</v>
      </c>
      <c r="B352" s="771"/>
      <c r="C352" s="873">
        <v>22.951312610880407</v>
      </c>
      <c r="D352" s="680"/>
      <c r="E352" s="772"/>
      <c r="F352" s="1803" t="s">
        <v>1297</v>
      </c>
      <c r="G352" s="873">
        <v>14.871548527199996</v>
      </c>
      <c r="H352" s="828"/>
      <c r="I352" s="1058"/>
      <c r="J352" s="294"/>
    </row>
    <row r="353" spans="1:10" s="400" customFormat="1" ht="12" customHeight="1">
      <c r="A353" s="1803" t="s">
        <v>1167</v>
      </c>
      <c r="B353" s="771"/>
      <c r="C353" s="873">
        <v>22.733396313474195</v>
      </c>
      <c r="D353" s="680"/>
      <c r="E353" s="772"/>
      <c r="F353" s="1803" t="s">
        <v>1188</v>
      </c>
      <c r="G353" s="873">
        <v>14.641064185436459</v>
      </c>
      <c r="H353" s="828"/>
      <c r="I353" s="1058"/>
      <c r="J353" s="294"/>
    </row>
    <row r="354" spans="1:10" s="400" customFormat="1" ht="12" customHeight="1">
      <c r="A354" s="1803" t="s">
        <v>1279</v>
      </c>
      <c r="B354" s="771"/>
      <c r="C354" s="873">
        <v>22.62485560204162</v>
      </c>
      <c r="D354" s="680"/>
      <c r="E354" s="772"/>
      <c r="F354" s="1803" t="s">
        <v>1232</v>
      </c>
      <c r="G354" s="873">
        <v>13.980014383307692</v>
      </c>
      <c r="H354" s="828"/>
      <c r="I354" s="1058"/>
      <c r="J354" s="294"/>
    </row>
    <row r="355" spans="1:10" s="400" customFormat="1" ht="12" customHeight="1">
      <c r="A355" s="1803" t="s">
        <v>1138</v>
      </c>
      <c r="B355" s="771"/>
      <c r="C355" s="873">
        <v>21.538926639479065</v>
      </c>
      <c r="D355" s="680"/>
      <c r="E355" s="772"/>
      <c r="F355" s="1803" t="s">
        <v>1279</v>
      </c>
      <c r="G355" s="873">
        <v>12.89937670667563</v>
      </c>
      <c r="H355" s="828"/>
      <c r="I355" s="1058"/>
      <c r="J355" s="294"/>
    </row>
    <row r="356" spans="1:10" s="400" customFormat="1" ht="12" customHeight="1">
      <c r="A356" s="1803" t="s">
        <v>1276</v>
      </c>
      <c r="B356" s="771"/>
      <c r="C356" s="873">
        <v>21.505485350175896</v>
      </c>
      <c r="D356" s="680"/>
      <c r="E356" s="772"/>
      <c r="F356" s="1803" t="s">
        <v>1225</v>
      </c>
      <c r="G356" s="873">
        <v>12.536766490588132</v>
      </c>
      <c r="H356" s="828"/>
      <c r="I356" s="1058"/>
      <c r="J356" s="294"/>
    </row>
    <row r="357" spans="1:10" s="400" customFormat="1" ht="12" customHeight="1">
      <c r="A357" s="1803" t="s">
        <v>1188</v>
      </c>
      <c r="B357" s="771"/>
      <c r="C357" s="873">
        <v>21.156555990741715</v>
      </c>
      <c r="D357" s="680"/>
      <c r="E357" s="772"/>
      <c r="F357" s="1803" t="s">
        <v>1298</v>
      </c>
      <c r="G357" s="873">
        <v>11.235795868355494</v>
      </c>
      <c r="H357" s="828"/>
      <c r="I357" s="1058"/>
      <c r="J357" s="294"/>
    </row>
    <row r="358" spans="1:10" s="400" customFormat="1" ht="12" customHeight="1">
      <c r="A358" s="1803" t="s">
        <v>1021</v>
      </c>
      <c r="B358" s="771"/>
      <c r="C358" s="873">
        <v>19.739389292104612</v>
      </c>
      <c r="D358" s="680"/>
      <c r="E358" s="772"/>
      <c r="F358" s="1803" t="s">
        <v>1273</v>
      </c>
      <c r="G358" s="873">
        <v>10.369020289622268</v>
      </c>
      <c r="H358" s="828"/>
      <c r="I358" s="1058"/>
      <c r="J358" s="294"/>
    </row>
    <row r="359" spans="1:10" s="400" customFormat="1" ht="12" customHeight="1">
      <c r="A359" s="1803" t="s">
        <v>1043</v>
      </c>
      <c r="B359" s="771"/>
      <c r="C359" s="873">
        <v>19.70243806048018</v>
      </c>
      <c r="D359" s="680"/>
      <c r="E359" s="772"/>
      <c r="F359" s="1803" t="s">
        <v>1134</v>
      </c>
      <c r="G359" s="873">
        <v>10.013058529875364</v>
      </c>
      <c r="H359" s="828"/>
      <c r="I359" s="1058"/>
      <c r="J359" s="294"/>
    </row>
    <row r="360" spans="1:10" s="400" customFormat="1" ht="12" customHeight="1">
      <c r="A360" s="1803" t="s">
        <v>1020</v>
      </c>
      <c r="B360" s="771"/>
      <c r="C360" s="873">
        <v>18.456811195108457</v>
      </c>
      <c r="D360" s="680"/>
      <c r="E360" s="772"/>
      <c r="F360" s="1803" t="s">
        <v>1224</v>
      </c>
      <c r="G360" s="873">
        <v>9.340497980248994</v>
      </c>
      <c r="H360" s="828"/>
      <c r="I360" s="1058"/>
      <c r="J360" s="294"/>
    </row>
    <row r="361" spans="1:10" s="400" customFormat="1" ht="12" customHeight="1">
      <c r="A361" s="1803" t="s">
        <v>1036</v>
      </c>
      <c r="B361" s="771"/>
      <c r="C361" s="873">
        <v>17.328013237051398</v>
      </c>
      <c r="D361" s="680"/>
      <c r="E361" s="772"/>
      <c r="F361" s="1803" t="s">
        <v>1112</v>
      </c>
      <c r="G361" s="873">
        <v>9.2180870695187949</v>
      </c>
      <c r="H361" s="828"/>
      <c r="I361" s="1058"/>
      <c r="J361" s="294"/>
    </row>
    <row r="362" spans="1:10" s="400" customFormat="1" ht="12" customHeight="1">
      <c r="A362" s="1803" t="s">
        <v>1195</v>
      </c>
      <c r="B362" s="771"/>
      <c r="C362" s="873">
        <v>15.818853587212962</v>
      </c>
      <c r="D362" s="680"/>
      <c r="E362" s="772"/>
      <c r="F362" s="1803" t="s">
        <v>1138</v>
      </c>
      <c r="G362" s="873">
        <v>9.0839018127225692</v>
      </c>
      <c r="H362" s="828"/>
      <c r="I362" s="1058"/>
      <c r="J362" s="294"/>
    </row>
    <row r="363" spans="1:10" s="400" customFormat="1" ht="12" customHeight="1">
      <c r="A363" s="1803" t="s">
        <v>1224</v>
      </c>
      <c r="B363" s="771"/>
      <c r="C363" s="873">
        <v>13.262370303933494</v>
      </c>
      <c r="D363" s="680"/>
      <c r="E363" s="772"/>
      <c r="F363" s="1803" t="s">
        <v>1152</v>
      </c>
      <c r="G363" s="873">
        <v>8.8263791920957022</v>
      </c>
      <c r="H363" s="828"/>
      <c r="I363" s="1058"/>
      <c r="J363" s="294"/>
    </row>
    <row r="364" spans="1:10" s="400" customFormat="1" ht="12.75" customHeight="1">
      <c r="A364" s="1803" t="s">
        <v>1282</v>
      </c>
      <c r="B364" s="771"/>
      <c r="C364" s="873">
        <v>0</v>
      </c>
      <c r="D364" s="680"/>
      <c r="E364" s="772"/>
      <c r="F364" s="1803" t="s">
        <v>1282</v>
      </c>
      <c r="G364" s="873">
        <v>0</v>
      </c>
      <c r="H364" s="828"/>
      <c r="J364" s="294"/>
    </row>
    <row r="365" spans="1:10" ht="0.75" customHeight="1">
      <c r="A365" s="155"/>
      <c r="B365" s="1263"/>
      <c r="C365" s="1263"/>
      <c r="D365" s="1199"/>
      <c r="E365" s="773"/>
      <c r="F365" s="1263"/>
      <c r="G365" s="1263"/>
      <c r="H365" s="430"/>
      <c r="J365" s="105"/>
    </row>
    <row r="366" spans="1:10" ht="12" customHeight="1">
      <c r="A366" s="138" t="s">
        <v>333</v>
      </c>
      <c r="B366" s="138"/>
      <c r="C366" s="873">
        <v>101622.09153750614</v>
      </c>
      <c r="D366" s="1199"/>
      <c r="E366" s="773"/>
      <c r="F366" s="138" t="s">
        <v>333</v>
      </c>
      <c r="G366" s="873">
        <v>71987.26047270956</v>
      </c>
      <c r="H366" s="430"/>
      <c r="J366" s="45"/>
    </row>
    <row r="367" spans="1:10" ht="9" customHeight="1">
      <c r="A367" s="420"/>
      <c r="B367" s="420"/>
      <c r="C367" s="696"/>
      <c r="D367" s="696"/>
      <c r="E367" s="420"/>
      <c r="F367" s="420"/>
      <c r="G367" s="420"/>
      <c r="H367" s="1208"/>
      <c r="J367" s="143"/>
    </row>
    <row r="368" spans="1:10" ht="9" customHeight="1">
      <c r="A368" s="774" t="s">
        <v>993</v>
      </c>
      <c r="B368" s="420"/>
      <c r="C368" s="696"/>
      <c r="D368" s="696"/>
      <c r="E368" s="420"/>
      <c r="F368" s="420"/>
      <c r="G368" s="420"/>
      <c r="H368" s="1208"/>
      <c r="I368" s="143"/>
      <c r="J368" s="143"/>
    </row>
    <row r="369" spans="1:13" ht="9" customHeight="1">
      <c r="A369" s="774" t="s">
        <v>1392</v>
      </c>
      <c r="B369" s="420"/>
      <c r="C369" s="696"/>
      <c r="D369" s="696"/>
      <c r="E369" s="420"/>
      <c r="F369" s="420"/>
      <c r="G369" s="420"/>
      <c r="H369" s="1208"/>
      <c r="I369" s="143"/>
      <c r="J369" s="143"/>
    </row>
    <row r="370" spans="1:13" ht="0.75" customHeight="1">
      <c r="A370" s="1678"/>
      <c r="B370" s="1678"/>
      <c r="C370" s="1678"/>
      <c r="D370" s="1678"/>
      <c r="E370" s="1678"/>
      <c r="F370" s="1678"/>
      <c r="G370" s="1678"/>
      <c r="H370" s="1208"/>
      <c r="I370" s="143"/>
      <c r="J370" s="143"/>
    </row>
    <row r="371" spans="1:13" ht="12" customHeight="1">
      <c r="A371" s="329"/>
      <c r="B371" s="329"/>
      <c r="C371" s="143"/>
      <c r="D371" s="143"/>
      <c r="E371" s="143"/>
      <c r="F371" s="143"/>
      <c r="G371" s="143"/>
      <c r="H371" s="853"/>
      <c r="I371" s="143"/>
      <c r="J371" s="143"/>
    </row>
    <row r="372" spans="1:13">
      <c r="H372" s="1312"/>
    </row>
    <row r="375" spans="1:13">
      <c r="A375" s="771"/>
      <c r="B375" s="771"/>
      <c r="C375" s="680"/>
    </row>
    <row r="379" spans="1:13">
      <c r="K379" s="48"/>
      <c r="L379" s="48"/>
      <c r="M379" s="48"/>
    </row>
    <row r="391" spans="1:10">
      <c r="A391" s="1793"/>
      <c r="B391" s="970"/>
      <c r="C391" s="970"/>
      <c r="D391" s="970"/>
      <c r="E391" s="970"/>
      <c r="F391" s="970"/>
      <c r="G391" s="970"/>
      <c r="H391" s="970"/>
      <c r="I391" s="970"/>
      <c r="J391" s="970"/>
    </row>
    <row r="392" spans="1:10">
      <c r="A392" s="1793"/>
      <c r="B392" s="1793"/>
      <c r="C392" s="1793"/>
      <c r="D392" s="1793"/>
      <c r="E392" s="1793"/>
      <c r="F392" s="1793"/>
      <c r="G392" s="1793"/>
      <c r="H392" s="1793"/>
      <c r="I392" s="1793"/>
      <c r="J392" s="1793"/>
    </row>
    <row r="401" spans="10:10" ht="13.5" customHeight="1"/>
    <row r="414" spans="10:10">
      <c r="J414" s="1051"/>
    </row>
    <row r="415" spans="10:10">
      <c r="J415" s="1051"/>
    </row>
    <row r="416" spans="10:10">
      <c r="J416" s="1051"/>
    </row>
    <row r="419" spans="10:10">
      <c r="J419" s="1051"/>
    </row>
    <row r="421" spans="10:10">
      <c r="J421" s="1051"/>
    </row>
    <row r="422" spans="10:10">
      <c r="J422" s="1051"/>
    </row>
    <row r="423" spans="10:10">
      <c r="J423" s="1051"/>
    </row>
    <row r="424" spans="10:10">
      <c r="J424" s="1051"/>
    </row>
    <row r="425" spans="10:10">
      <c r="J425" s="1051"/>
    </row>
    <row r="426" spans="10:10">
      <c r="J426" s="1051"/>
    </row>
    <row r="427" spans="10:10">
      <c r="J427" s="1051"/>
    </row>
    <row r="428" spans="10:10">
      <c r="J428" s="1051"/>
    </row>
    <row r="429" spans="10:10">
      <c r="J429" s="1051"/>
    </row>
    <row r="430" spans="10:10">
      <c r="J430" s="1051"/>
    </row>
    <row r="431" spans="10:10">
      <c r="J431" s="1051"/>
    </row>
    <row r="432" spans="10:10">
      <c r="J432" s="1051"/>
    </row>
    <row r="433" spans="10:10">
      <c r="J433" s="1051"/>
    </row>
  </sheetData>
  <printOptions horizontalCentered="1"/>
  <pageMargins left="0.5" right="0.5" top="0.5" bottom="1" header="0.41" footer="0.5"/>
  <pageSetup scale="9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F115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7.140625" style="48" bestFit="1" customWidth="1"/>
    <col min="3" max="3" width="9" style="48" customWidth="1"/>
    <col min="4" max="4" width="4.28515625" style="48" customWidth="1"/>
    <col min="5" max="5" width="9" style="48" customWidth="1"/>
    <col min="6" max="6" width="5.42578125" style="48" customWidth="1"/>
    <col min="7" max="7" width="11" style="48" customWidth="1"/>
    <col min="8" max="8" width="4.85546875" style="48" customWidth="1"/>
    <col min="9" max="9" width="9.42578125" style="48" customWidth="1"/>
    <col min="10" max="10" width="5.140625" style="48" customWidth="1"/>
    <col min="11" max="11" width="9.140625" style="48"/>
    <col min="12" max="12" width="8.140625" style="48" customWidth="1"/>
    <col min="13" max="13" width="11" style="48" customWidth="1"/>
    <col min="14" max="14" width="1.42578125" style="48" customWidth="1"/>
    <col min="15" max="15" width="11" style="48" customWidth="1"/>
    <col min="16" max="16" width="5.5703125" style="48" customWidth="1"/>
    <col min="17" max="17" width="2.7109375" style="48" customWidth="1"/>
    <col min="18" max="18" width="11" style="48" customWidth="1"/>
    <col min="19" max="19" width="9.140625" style="48"/>
    <col min="20" max="20" width="15.7109375" style="48" customWidth="1"/>
    <col min="21" max="16384" width="9.140625" style="48"/>
  </cols>
  <sheetData>
    <row r="1" spans="1:21" ht="9.9499999999999993" customHeight="1"/>
    <row r="2" spans="1:21" ht="12" customHeight="1">
      <c r="A2" s="45"/>
      <c r="B2" s="45"/>
      <c r="C2" s="45"/>
      <c r="D2" s="45"/>
      <c r="E2" s="45"/>
      <c r="F2" s="901"/>
      <c r="G2" s="897"/>
      <c r="H2" s="901"/>
      <c r="I2" s="901"/>
      <c r="J2" s="901"/>
      <c r="K2" s="901"/>
      <c r="L2" s="901"/>
      <c r="M2" s="901"/>
      <c r="N2" s="901"/>
      <c r="O2" s="901"/>
      <c r="P2" s="901"/>
      <c r="Q2" s="45"/>
      <c r="R2" s="901"/>
    </row>
    <row r="3" spans="1:21" s="7" customFormat="1" ht="12.95" customHeight="1">
      <c r="A3" s="1656" t="s">
        <v>379</v>
      </c>
      <c r="B3" s="962"/>
      <c r="F3" s="9"/>
      <c r="G3" s="9"/>
      <c r="H3" s="9"/>
      <c r="I3" s="9"/>
      <c r="J3" s="9"/>
      <c r="K3" s="9"/>
      <c r="L3" s="5"/>
      <c r="M3" s="5"/>
      <c r="N3" s="543"/>
      <c r="O3" s="543"/>
      <c r="P3" s="5"/>
      <c r="Q3" s="5"/>
      <c r="R3" s="5"/>
    </row>
    <row r="4" spans="1:21" s="94" customFormat="1" ht="17.45" customHeight="1">
      <c r="A4" s="127" t="s">
        <v>671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8"/>
      <c r="R4" s="85"/>
    </row>
    <row r="5" spans="1:21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21" s="4" customFormat="1" ht="12" customHeight="1">
      <c r="A6" s="108"/>
      <c r="B6" s="108"/>
      <c r="C6" s="108"/>
      <c r="D6" s="108"/>
      <c r="E6" s="108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2"/>
      <c r="R6" s="437"/>
    </row>
    <row r="7" spans="1:21" s="4" customFormat="1" ht="12" customHeight="1">
      <c r="A7" s="108"/>
      <c r="B7" s="108"/>
      <c r="C7" s="108"/>
      <c r="D7" s="108"/>
      <c r="E7" s="1919" t="s">
        <v>913</v>
      </c>
      <c r="F7" s="1919"/>
      <c r="G7" s="1919" t="s">
        <v>21</v>
      </c>
      <c r="H7" s="1919"/>
      <c r="I7" s="1919" t="s">
        <v>21</v>
      </c>
      <c r="J7" s="1919"/>
      <c r="K7" s="1919" t="s">
        <v>667</v>
      </c>
      <c r="L7" s="1919"/>
      <c r="M7" s="1919"/>
      <c r="N7" s="1919"/>
      <c r="O7" s="1919" t="s">
        <v>281</v>
      </c>
      <c r="P7" s="1919"/>
      <c r="Q7" s="2"/>
      <c r="R7" s="2"/>
    </row>
    <row r="8" spans="1:21" s="4" customFormat="1" ht="12" customHeight="1">
      <c r="A8" s="108"/>
      <c r="B8" s="108"/>
      <c r="C8" s="107"/>
      <c r="D8" s="107"/>
      <c r="E8" s="1919" t="s">
        <v>21</v>
      </c>
      <c r="F8" s="1919"/>
      <c r="G8" s="1919" t="s">
        <v>281</v>
      </c>
      <c r="H8" s="1919"/>
      <c r="I8" s="1919" t="s">
        <v>670</v>
      </c>
      <c r="J8" s="1919"/>
      <c r="K8" s="1919" t="s">
        <v>22</v>
      </c>
      <c r="L8" s="1919"/>
      <c r="M8" s="1327" t="s">
        <v>578</v>
      </c>
      <c r="N8" s="1327"/>
      <c r="O8" s="1919" t="s">
        <v>63</v>
      </c>
      <c r="P8" s="1919"/>
      <c r="Q8" s="2"/>
      <c r="R8" s="1791" t="s">
        <v>1005</v>
      </c>
    </row>
    <row r="9" spans="1:21" s="4" customFormat="1" ht="12" customHeight="1">
      <c r="A9" s="144"/>
      <c r="B9" s="144"/>
      <c r="C9" s="1830" t="s">
        <v>21</v>
      </c>
      <c r="D9" s="132"/>
      <c r="E9" s="1919" t="s">
        <v>914</v>
      </c>
      <c r="F9" s="1919"/>
      <c r="G9" s="1919" t="s">
        <v>669</v>
      </c>
      <c r="H9" s="1919"/>
      <c r="I9" s="1919" t="s">
        <v>669</v>
      </c>
      <c r="J9" s="1919"/>
      <c r="K9" s="1919" t="s">
        <v>23</v>
      </c>
      <c r="L9" s="1919"/>
      <c r="M9" s="1327" t="s">
        <v>668</v>
      </c>
      <c r="N9" s="1327"/>
      <c r="O9" s="1919" t="s">
        <v>25</v>
      </c>
      <c r="P9" s="1919"/>
      <c r="Q9" s="312"/>
      <c r="R9" s="1791" t="s">
        <v>21</v>
      </c>
    </row>
    <row r="10" spans="1:21" s="4" customFormat="1" ht="12" customHeight="1">
      <c r="A10" s="106" t="s">
        <v>69</v>
      </c>
      <c r="B10" s="106"/>
      <c r="C10" s="1831" t="s">
        <v>1395</v>
      </c>
      <c r="D10" s="17"/>
      <c r="E10" s="1920" t="s">
        <v>1395</v>
      </c>
      <c r="F10" s="1920"/>
      <c r="G10" s="1920" t="s">
        <v>1395</v>
      </c>
      <c r="H10" s="1920"/>
      <c r="I10" s="1920" t="s">
        <v>1395</v>
      </c>
      <c r="J10" s="1920"/>
      <c r="K10" s="1920" t="s">
        <v>24</v>
      </c>
      <c r="L10" s="1920"/>
      <c r="M10" s="1826" t="s">
        <v>1388</v>
      </c>
      <c r="N10" s="225"/>
      <c r="O10" s="1920" t="s">
        <v>922</v>
      </c>
      <c r="P10" s="1920"/>
      <c r="Q10" s="2"/>
      <c r="R10" s="1831" t="s">
        <v>1396</v>
      </c>
      <c r="T10" s="333"/>
    </row>
    <row r="11" spans="1:21" ht="0.75" customHeight="1">
      <c r="A11" s="1641"/>
      <c r="B11" s="1641"/>
      <c r="C11" s="1655"/>
      <c r="D11" s="1655"/>
      <c r="E11" s="1655"/>
      <c r="F11" s="1655"/>
      <c r="G11" s="1655"/>
      <c r="H11" s="1655"/>
      <c r="I11" s="1655"/>
      <c r="J11" s="1655"/>
      <c r="K11" s="1655"/>
      <c r="L11" s="1655"/>
      <c r="M11" s="1655"/>
      <c r="N11" s="1655"/>
      <c r="O11" s="1655"/>
      <c r="P11" s="1655"/>
      <c r="Q11" s="1655"/>
      <c r="R11" s="1655"/>
      <c r="T11" s="333"/>
    </row>
    <row r="12" spans="1:21" ht="12" hidden="1" customHeight="1">
      <c r="A12" s="997">
        <v>32873</v>
      </c>
      <c r="B12" s="106"/>
      <c r="C12" s="1903">
        <v>9.1</v>
      </c>
      <c r="D12" s="333"/>
      <c r="E12" s="333"/>
      <c r="F12" s="333"/>
      <c r="G12" s="332">
        <v>8.1</v>
      </c>
      <c r="I12" s="332">
        <v>1</v>
      </c>
      <c r="K12" s="1960">
        <v>2107.0396249999999</v>
      </c>
      <c r="L12" s="1960"/>
      <c r="M12" s="1535">
        <v>21.414344566155801</v>
      </c>
      <c r="N12" s="333"/>
      <c r="O12" s="332">
        <v>50.351625879064699</v>
      </c>
      <c r="P12" s="333"/>
      <c r="Q12" s="45"/>
      <c r="R12" s="1792"/>
      <c r="T12" s="333"/>
    </row>
    <row r="13" spans="1:21" ht="12" hidden="1" customHeight="1">
      <c r="A13" s="997">
        <v>33238</v>
      </c>
      <c r="B13" s="106"/>
      <c r="C13" s="1903">
        <v>14.1</v>
      </c>
      <c r="D13" s="333"/>
      <c r="E13" s="333"/>
      <c r="F13" s="994"/>
      <c r="G13" s="332">
        <v>12.6</v>
      </c>
      <c r="I13" s="332">
        <v>1.5</v>
      </c>
      <c r="K13" s="1960">
        <v>2147.5012499999998</v>
      </c>
      <c r="L13" s="1960"/>
      <c r="M13" s="1535">
        <v>21.1506979078763</v>
      </c>
      <c r="N13" s="57"/>
      <c r="O13" s="333">
        <v>52.2988807472018</v>
      </c>
      <c r="P13" s="333"/>
      <c r="Q13" s="45"/>
      <c r="R13" s="1792"/>
      <c r="T13" s="333"/>
    </row>
    <row r="14" spans="1:21" ht="12" hidden="1" customHeight="1">
      <c r="A14" s="997">
        <v>33603</v>
      </c>
      <c r="B14" s="106"/>
      <c r="C14" s="1903">
        <v>14.1</v>
      </c>
      <c r="D14" s="333"/>
      <c r="E14" s="333"/>
      <c r="F14" s="994"/>
      <c r="G14" s="332">
        <v>12.6</v>
      </c>
      <c r="I14" s="332">
        <v>1.5</v>
      </c>
      <c r="K14" s="1960">
        <v>2172.213484375</v>
      </c>
      <c r="L14" s="1960"/>
      <c r="M14" s="1535">
        <v>21.248676221111499</v>
      </c>
      <c r="N14" s="57"/>
      <c r="O14" s="333">
        <v>53.625384063460103</v>
      </c>
      <c r="P14" s="333"/>
      <c r="Q14" s="45"/>
      <c r="R14" s="1792"/>
      <c r="T14" s="333"/>
    </row>
    <row r="15" spans="1:21" s="7" customFormat="1" ht="12" hidden="1" customHeight="1">
      <c r="A15" s="997">
        <v>33969</v>
      </c>
      <c r="B15" s="106"/>
      <c r="C15" s="1903">
        <v>14.1</v>
      </c>
      <c r="D15" s="333"/>
      <c r="E15" s="333"/>
      <c r="F15" s="1035"/>
      <c r="G15" s="332">
        <v>12.6</v>
      </c>
      <c r="H15" s="343"/>
      <c r="I15" s="332">
        <v>1.5</v>
      </c>
      <c r="J15" s="159"/>
      <c r="K15" s="1960">
        <v>2247.1519843750002</v>
      </c>
      <c r="L15" s="1960"/>
      <c r="M15" s="1535">
        <v>20.786068569134098</v>
      </c>
      <c r="N15" s="828"/>
      <c r="O15" s="333">
        <v>54.294135735339303</v>
      </c>
      <c r="P15" s="333"/>
      <c r="Q15" s="5"/>
      <c r="R15" s="1792"/>
      <c r="T15" s="333"/>
    </row>
    <row r="16" spans="1:21" s="7" customFormat="1" ht="12" hidden="1" customHeight="1">
      <c r="A16" s="997">
        <v>34334</v>
      </c>
      <c r="B16" s="106"/>
      <c r="C16" s="1903">
        <v>18.399999999999999</v>
      </c>
      <c r="D16" s="333"/>
      <c r="E16" s="333"/>
      <c r="F16" s="1038"/>
      <c r="G16" s="332">
        <v>16.899999999999999</v>
      </c>
      <c r="H16" s="333"/>
      <c r="I16" s="332">
        <v>1.5</v>
      </c>
      <c r="J16" s="159"/>
      <c r="K16" s="1960">
        <v>2296.70525</v>
      </c>
      <c r="L16" s="1960"/>
      <c r="M16" s="1535">
        <v>20.8713746395416</v>
      </c>
      <c r="N16" s="828"/>
      <c r="O16" s="333">
        <v>54.848637121592802</v>
      </c>
      <c r="P16" s="333"/>
      <c r="Q16" s="5"/>
      <c r="R16" s="1792"/>
      <c r="T16" s="333"/>
      <c r="U16" s="261"/>
    </row>
    <row r="17" spans="1:21" s="7" customFormat="1" ht="12" hidden="1" customHeight="1">
      <c r="A17" s="997">
        <v>34699</v>
      </c>
      <c r="B17" s="106"/>
      <c r="C17" s="1903">
        <v>18.399999999999999</v>
      </c>
      <c r="D17" s="333"/>
      <c r="E17" s="333"/>
      <c r="F17" s="1150"/>
      <c r="G17" s="332">
        <v>16.899999999999999</v>
      </c>
      <c r="H17" s="1123"/>
      <c r="I17" s="332">
        <v>1.5</v>
      </c>
      <c r="J17" s="1151"/>
      <c r="K17" s="1960">
        <v>2357.587765625</v>
      </c>
      <c r="L17" s="1960"/>
      <c r="M17" s="1535">
        <v>20.3693961058834</v>
      </c>
      <c r="N17" s="828"/>
      <c r="O17" s="333">
        <v>56.366140915352197</v>
      </c>
      <c r="P17" s="333"/>
      <c r="Q17" s="5"/>
      <c r="R17" s="1792"/>
      <c r="T17" s="333"/>
      <c r="U17" s="261"/>
    </row>
    <row r="18" spans="1:21" s="7" customFormat="1" ht="12" customHeight="1">
      <c r="A18" s="997">
        <v>35064</v>
      </c>
      <c r="B18" s="106"/>
      <c r="C18" s="1832">
        <v>18.399999999999999</v>
      </c>
      <c r="D18" s="333"/>
      <c r="E18" s="1123">
        <v>18.399999999999999</v>
      </c>
      <c r="F18" s="333"/>
      <c r="G18" s="332">
        <v>16.399999999999999</v>
      </c>
      <c r="H18" s="1123"/>
      <c r="I18" s="332">
        <v>2</v>
      </c>
      <c r="J18" s="1151"/>
      <c r="K18" s="1960">
        <v>2422.7748906249999</v>
      </c>
      <c r="L18" s="1960"/>
      <c r="M18" s="1535">
        <v>20.477818106842001</v>
      </c>
      <c r="N18" s="828"/>
      <c r="O18" s="333">
        <v>58.900647251618103</v>
      </c>
      <c r="P18" s="333"/>
      <c r="Q18" s="5"/>
      <c r="R18" s="1809" t="s">
        <v>144</v>
      </c>
      <c r="T18" s="333"/>
      <c r="U18" s="261"/>
    </row>
    <row r="19" spans="1:21" s="7" customFormat="1" ht="12" customHeight="1">
      <c r="A19" s="997">
        <v>35430</v>
      </c>
      <c r="B19" s="106"/>
      <c r="C19" s="1832">
        <v>18.3</v>
      </c>
      <c r="D19" s="333"/>
      <c r="E19" s="1123">
        <v>17.738121901548986</v>
      </c>
      <c r="F19" s="333"/>
      <c r="G19" s="332">
        <v>16.3</v>
      </c>
      <c r="H19" s="1123"/>
      <c r="I19" s="332">
        <v>2</v>
      </c>
      <c r="J19" s="1151"/>
      <c r="K19" s="1960">
        <v>2482.20121875</v>
      </c>
      <c r="L19" s="1960"/>
      <c r="M19" s="1535">
        <v>20.424045661918399</v>
      </c>
      <c r="N19" s="828"/>
      <c r="O19" s="333">
        <v>60.766401916004703</v>
      </c>
      <c r="P19" s="333"/>
      <c r="Q19" s="5"/>
      <c r="R19" s="1809" t="s">
        <v>144</v>
      </c>
      <c r="T19" s="333"/>
      <c r="U19" s="261"/>
    </row>
    <row r="20" spans="1:21" s="7" customFormat="1" ht="12" customHeight="1">
      <c r="A20" s="997">
        <v>35795</v>
      </c>
      <c r="B20" s="106"/>
      <c r="C20" s="1832">
        <v>18.399999999999999</v>
      </c>
      <c r="D20" s="333"/>
      <c r="E20" s="1123">
        <v>17.312123063652379</v>
      </c>
      <c r="F20" s="333"/>
      <c r="G20" s="332">
        <v>15.54</v>
      </c>
      <c r="H20" s="1123"/>
      <c r="I20" s="332">
        <v>2.86</v>
      </c>
      <c r="J20" s="1151"/>
      <c r="K20" s="1960">
        <v>2560.372453125</v>
      </c>
      <c r="L20" s="1960"/>
      <c r="M20" s="1535">
        <v>20.142200168742701</v>
      </c>
      <c r="N20" s="828"/>
      <c r="O20" s="333">
        <v>62.601906504766198</v>
      </c>
      <c r="P20" s="333"/>
      <c r="Q20" s="5"/>
      <c r="R20" s="1792">
        <v>18.5</v>
      </c>
      <c r="T20" s="333"/>
    </row>
    <row r="21" spans="1:21" s="7" customFormat="1" ht="12" customHeight="1">
      <c r="A21" s="997">
        <v>36160</v>
      </c>
      <c r="B21" s="106"/>
      <c r="C21" s="1832">
        <v>18.399999999999999</v>
      </c>
      <c r="D21" s="333"/>
      <c r="E21" s="1123">
        <v>17.10359346642468</v>
      </c>
      <c r="F21" s="1150"/>
      <c r="G21" s="332">
        <v>15.54</v>
      </c>
      <c r="H21" s="1123"/>
      <c r="I21" s="332">
        <v>2.86</v>
      </c>
      <c r="J21" s="1151"/>
      <c r="K21" s="1960">
        <v>2625.3643124999999</v>
      </c>
      <c r="L21" s="1960"/>
      <c r="M21" s="1535">
        <v>20.089142404208101</v>
      </c>
      <c r="N21" s="828"/>
      <c r="O21" s="333">
        <v>63.365158412896001</v>
      </c>
      <c r="P21" s="333"/>
      <c r="Q21" s="5"/>
      <c r="R21" s="1809">
        <v>18.670000076293899</v>
      </c>
      <c r="T21" s="333"/>
    </row>
    <row r="22" spans="1:21" s="7" customFormat="1" ht="12" customHeight="1">
      <c r="A22" s="997">
        <v>36525</v>
      </c>
      <c r="B22" s="106"/>
      <c r="C22" s="1832">
        <v>18.399999999999999</v>
      </c>
      <c r="D22" s="333"/>
      <c r="E22" s="1123">
        <v>16.513445935135884</v>
      </c>
      <c r="F22" s="1150"/>
      <c r="G22" s="332">
        <v>15.54</v>
      </c>
      <c r="H22" s="1123"/>
      <c r="I22" s="332">
        <v>2.86</v>
      </c>
      <c r="J22" s="1151"/>
      <c r="K22" s="1960">
        <v>2679.4580312500002</v>
      </c>
      <c r="L22" s="1960"/>
      <c r="M22" s="1535">
        <v>19.6884599659511</v>
      </c>
      <c r="N22" s="828"/>
      <c r="O22" s="333">
        <v>65.629664074160104</v>
      </c>
      <c r="P22" s="333"/>
      <c r="Q22" s="5"/>
      <c r="R22" s="1809">
        <v>19.049999237060501</v>
      </c>
      <c r="T22" s="333"/>
    </row>
    <row r="23" spans="1:21" s="7" customFormat="1" ht="12" customHeight="1">
      <c r="A23" s="997">
        <v>36891</v>
      </c>
      <c r="B23" s="106"/>
      <c r="C23" s="1832">
        <v>18.399999999999999</v>
      </c>
      <c r="D23" s="333"/>
      <c r="E23" s="1123">
        <v>15.856633698133091</v>
      </c>
      <c r="F23" s="1150"/>
      <c r="G23" s="332">
        <v>15.54</v>
      </c>
      <c r="H23" s="1123"/>
      <c r="I23" s="332">
        <v>2.86</v>
      </c>
      <c r="J23" s="1151"/>
      <c r="K23" s="1960">
        <v>2746.9244843749998</v>
      </c>
      <c r="L23" s="1960"/>
      <c r="M23" s="1535">
        <v>19.762716313978501</v>
      </c>
      <c r="N23" s="828"/>
      <c r="O23" s="333">
        <v>68.348170870427097</v>
      </c>
      <c r="P23" s="333"/>
      <c r="Q23" s="5"/>
      <c r="R23" s="1809">
        <v>19.959999084472699</v>
      </c>
      <c r="T23" s="333"/>
    </row>
    <row r="24" spans="1:21" s="7" customFormat="1" ht="12" customHeight="1">
      <c r="A24" s="997">
        <v>37256</v>
      </c>
      <c r="B24" s="106"/>
      <c r="C24" s="1832">
        <v>18.399999999999999</v>
      </c>
      <c r="D24" s="333"/>
      <c r="E24" s="1123">
        <v>15.285345368640034</v>
      </c>
      <c r="F24" s="1150"/>
      <c r="G24" s="332">
        <v>15.54</v>
      </c>
      <c r="H24" s="1123"/>
      <c r="I24" s="332">
        <v>2.86</v>
      </c>
      <c r="J24" s="1151"/>
      <c r="K24" s="1960">
        <v>2792.3535468750001</v>
      </c>
      <c r="L24" s="1960"/>
      <c r="M24" s="1535">
        <v>19.6186713931592</v>
      </c>
      <c r="N24" s="828"/>
      <c r="O24" s="333">
        <v>70.902677256693096</v>
      </c>
      <c r="P24" s="333"/>
      <c r="Q24" s="5"/>
      <c r="R24" s="1809">
        <v>19.290000915527301</v>
      </c>
      <c r="T24" s="333"/>
    </row>
    <row r="25" spans="1:21" s="7" customFormat="1" ht="12" customHeight="1">
      <c r="A25" s="997">
        <v>37621</v>
      </c>
      <c r="B25" s="106"/>
      <c r="C25" s="1832">
        <v>18.399999999999999</v>
      </c>
      <c r="D25" s="333"/>
      <c r="E25" s="1123">
        <v>14.987352765264534</v>
      </c>
      <c r="F25" s="1091"/>
      <c r="G25" s="332">
        <v>15.54</v>
      </c>
      <c r="H25" s="1123"/>
      <c r="I25" s="332">
        <v>2.86</v>
      </c>
      <c r="J25" s="1151"/>
      <c r="K25" s="1960">
        <v>2855.8859843750001</v>
      </c>
      <c r="L25" s="1960"/>
      <c r="M25" s="1535">
        <v>19.449403392856699</v>
      </c>
      <c r="N25" s="828"/>
      <c r="O25" s="333">
        <v>72.312430781076898</v>
      </c>
      <c r="P25" s="333"/>
      <c r="Q25" s="5"/>
      <c r="R25" s="1809">
        <v>20.170000076293899</v>
      </c>
      <c r="T25" s="333"/>
    </row>
    <row r="26" spans="1:21" s="7" customFormat="1" ht="12" customHeight="1">
      <c r="A26" s="997">
        <v>37986</v>
      </c>
      <c r="B26" s="423"/>
      <c r="C26" s="1832">
        <v>18.399999999999999</v>
      </c>
      <c r="D26" s="333"/>
      <c r="E26" s="1123">
        <v>14.718025952156223</v>
      </c>
      <c r="F26" s="1117"/>
      <c r="G26" s="332">
        <v>15.54</v>
      </c>
      <c r="H26" s="1123"/>
      <c r="I26" s="332">
        <v>2.86</v>
      </c>
      <c r="J26" s="759"/>
      <c r="K26" s="1960">
        <v>2885.8470000000002</v>
      </c>
      <c r="L26" s="1960"/>
      <c r="M26" s="1535">
        <v>19.581050655079402</v>
      </c>
      <c r="N26" s="431"/>
      <c r="O26" s="333">
        <v>73.635684089210201</v>
      </c>
      <c r="P26" s="333"/>
      <c r="Q26" s="5"/>
      <c r="R26" s="1809">
        <v>19.069999694824201</v>
      </c>
      <c r="S26" s="261"/>
      <c r="T26" s="333"/>
    </row>
    <row r="27" spans="1:21" s="7" customFormat="1" ht="12" customHeight="1">
      <c r="A27" s="997">
        <v>38352</v>
      </c>
      <c r="B27" s="423"/>
      <c r="C27" s="1832">
        <v>18.399999999999999</v>
      </c>
      <c r="D27" s="333"/>
      <c r="E27" s="1123">
        <v>13.876819559726881</v>
      </c>
      <c r="F27" s="1117"/>
      <c r="G27" s="332">
        <v>15.54</v>
      </c>
      <c r="H27" s="1123"/>
      <c r="I27" s="332">
        <v>2.86</v>
      </c>
      <c r="J27" s="759"/>
      <c r="K27" s="1960">
        <v>2937.4749999999999</v>
      </c>
      <c r="L27" s="1960"/>
      <c r="M27" s="1535">
        <v>19.296894546756601</v>
      </c>
      <c r="N27" s="431"/>
      <c r="O27" s="333">
        <v>78.099445248613094</v>
      </c>
      <c r="P27" s="333"/>
      <c r="Q27" s="5"/>
      <c r="R27" s="1809">
        <v>19.129999160766602</v>
      </c>
      <c r="T27" s="333"/>
    </row>
    <row r="28" spans="1:21" s="7" customFormat="1" ht="12" customHeight="1">
      <c r="A28" s="997">
        <v>38717</v>
      </c>
      <c r="B28" s="423"/>
      <c r="C28" s="1832">
        <v>18.399999999999999</v>
      </c>
      <c r="D28" s="333"/>
      <c r="E28" s="1123">
        <v>12.752026168400249</v>
      </c>
      <c r="F28" s="1117"/>
      <c r="G28" s="332">
        <v>15.54</v>
      </c>
      <c r="H28" s="1123"/>
      <c r="I28" s="332">
        <v>2.86</v>
      </c>
      <c r="J28" s="759"/>
      <c r="K28" s="1960">
        <v>2968.576</v>
      </c>
      <c r="L28" s="1960"/>
      <c r="M28" s="1535">
        <v>19.883731999339901</v>
      </c>
      <c r="N28" s="431"/>
      <c r="O28" s="333">
        <v>84.988212470531096</v>
      </c>
      <c r="P28" s="333"/>
      <c r="Q28" s="5"/>
      <c r="R28" s="1809">
        <v>19.25</v>
      </c>
      <c r="T28" s="333"/>
    </row>
    <row r="29" spans="1:21" s="7" customFormat="1" ht="12" customHeight="1">
      <c r="A29" s="997">
        <v>39082</v>
      </c>
      <c r="B29" s="423"/>
      <c r="C29" s="1832">
        <v>18.399999999999999</v>
      </c>
      <c r="D29" s="333"/>
      <c r="E29" s="1123">
        <v>11.844763395821207</v>
      </c>
      <c r="F29" s="1117"/>
      <c r="G29" s="332">
        <v>15.54</v>
      </c>
      <c r="H29" s="1123"/>
      <c r="I29" s="332">
        <v>2.86</v>
      </c>
      <c r="J29" s="759"/>
      <c r="K29" s="1960">
        <v>2999.3490000000002</v>
      </c>
      <c r="L29" s="1960"/>
      <c r="M29" s="1535">
        <v>20.133455561305801</v>
      </c>
      <c r="N29" s="431"/>
      <c r="O29" s="333">
        <v>91.497978744946806</v>
      </c>
      <c r="P29" s="333"/>
      <c r="Q29" s="5"/>
      <c r="R29" s="1809">
        <v>20.299999237060501</v>
      </c>
      <c r="T29" s="333"/>
    </row>
    <row r="30" spans="1:21" s="7" customFormat="1" ht="12" customHeight="1">
      <c r="A30" s="997">
        <v>39447</v>
      </c>
      <c r="B30" s="423"/>
      <c r="C30" s="1832">
        <v>18.399999999999999</v>
      </c>
      <c r="D30" s="333"/>
      <c r="E30" s="1123">
        <v>11.128879122233231</v>
      </c>
      <c r="F30" s="1117"/>
      <c r="G30" s="332">
        <v>15.54</v>
      </c>
      <c r="H30" s="1123"/>
      <c r="I30" s="332">
        <v>2.86</v>
      </c>
      <c r="J30" s="759"/>
      <c r="K30" s="1960">
        <v>3003.4189999999999</v>
      </c>
      <c r="L30" s="1960"/>
      <c r="M30" s="1535">
        <v>20.6043176309459</v>
      </c>
      <c r="N30" s="431"/>
      <c r="O30" s="333">
        <v>97.383743459358598</v>
      </c>
      <c r="P30" s="333"/>
      <c r="Q30" s="5"/>
      <c r="R30" s="1809">
        <v>19.25</v>
      </c>
      <c r="T30" s="333"/>
    </row>
    <row r="31" spans="1:21" s="7" customFormat="1" ht="12" customHeight="1">
      <c r="A31" s="997">
        <v>39813</v>
      </c>
      <c r="B31" s="423"/>
      <c r="C31" s="1832">
        <v>18.399999999999999</v>
      </c>
      <c r="D31" s="333"/>
      <c r="E31" s="1123">
        <v>10.736096320519019</v>
      </c>
      <c r="F31" s="1117"/>
      <c r="G31" s="332">
        <v>15.54</v>
      </c>
      <c r="H31" s="1123"/>
      <c r="I31" s="332">
        <v>2.86</v>
      </c>
      <c r="J31" s="759"/>
      <c r="K31" s="1960">
        <v>2927.0569999999998</v>
      </c>
      <c r="L31" s="1960"/>
      <c r="M31" s="1535">
        <v>20.9688119621288</v>
      </c>
      <c r="N31" s="431"/>
      <c r="O31" s="333">
        <v>100.94655236638</v>
      </c>
      <c r="P31" s="333"/>
      <c r="Q31" s="5"/>
      <c r="R31" s="1809">
        <v>20.4799995422363</v>
      </c>
      <c r="T31" s="333"/>
    </row>
    <row r="32" spans="1:21" s="7" customFormat="1" ht="12" customHeight="1">
      <c r="A32" s="997">
        <v>40178</v>
      </c>
      <c r="B32" s="423"/>
      <c r="C32" s="1832">
        <v>18.399999999999999</v>
      </c>
      <c r="D32" s="333"/>
      <c r="E32" s="1123">
        <v>10.837719094297729</v>
      </c>
      <c r="F32" s="1117"/>
      <c r="G32" s="332">
        <v>15.5</v>
      </c>
      <c r="H32" s="1123"/>
      <c r="I32" s="332">
        <v>2.9</v>
      </c>
      <c r="J32" s="759"/>
      <c r="K32" s="1960">
        <v>2967.692</v>
      </c>
      <c r="L32" s="1960"/>
      <c r="M32" s="1535">
        <v>22.391761641183599</v>
      </c>
      <c r="N32" s="431"/>
      <c r="O32" s="333">
        <v>100</v>
      </c>
      <c r="P32" s="333"/>
      <c r="Q32" s="5"/>
      <c r="R32" s="1809">
        <v>20.780000686645501</v>
      </c>
      <c r="T32" s="333"/>
    </row>
    <row r="33" spans="1:20" s="7" customFormat="1" ht="12" customHeight="1">
      <c r="A33" s="997">
        <v>40543</v>
      </c>
      <c r="B33" s="423"/>
      <c r="C33" s="1832">
        <v>18.399999999999999</v>
      </c>
      <c r="D33" s="333"/>
      <c r="E33" s="1123">
        <v>10.789839063752334</v>
      </c>
      <c r="F33" s="1117"/>
      <c r="G33" s="332">
        <v>15.5</v>
      </c>
      <c r="H33" s="1123"/>
      <c r="I33" s="332">
        <v>2.9</v>
      </c>
      <c r="J33" s="759"/>
      <c r="K33" s="1960">
        <v>2997.962</v>
      </c>
      <c r="L33" s="1960"/>
      <c r="M33" s="1535">
        <v>22.587579999999999</v>
      </c>
      <c r="N33" s="431"/>
      <c r="O33" s="333">
        <v>100.443751109377</v>
      </c>
      <c r="P33" s="333"/>
      <c r="Q33" s="5"/>
      <c r="R33" s="1809">
        <v>21.819999694824201</v>
      </c>
      <c r="T33" s="333"/>
    </row>
    <row r="34" spans="1:20" s="7" customFormat="1" ht="12" customHeight="1">
      <c r="A34" s="997">
        <v>40908</v>
      </c>
      <c r="B34" s="423"/>
      <c r="C34" s="1832">
        <v>18.399999999999999</v>
      </c>
      <c r="D34" s="333"/>
      <c r="E34" s="1123">
        <v>10.42744503017777</v>
      </c>
      <c r="F34" s="1117"/>
      <c r="G34" s="332">
        <v>15.5</v>
      </c>
      <c r="H34" s="1123"/>
      <c r="I34" s="332">
        <v>2.9</v>
      </c>
      <c r="J34" s="759"/>
      <c r="K34" s="1960">
        <v>2956.0479999999998</v>
      </c>
      <c r="L34" s="1960"/>
      <c r="M34" s="1535">
        <v>22.37058</v>
      </c>
      <c r="N34" s="431"/>
      <c r="O34" s="333">
        <v>103.934559836399</v>
      </c>
      <c r="P34" s="333"/>
      <c r="Q34" s="5"/>
      <c r="R34" s="1809">
        <v>21.379999160766602</v>
      </c>
      <c r="T34" s="333"/>
    </row>
    <row r="35" spans="1:20" s="7" customFormat="1" ht="12" customHeight="1">
      <c r="A35" s="997">
        <v>41274</v>
      </c>
      <c r="B35" s="423"/>
      <c r="C35" s="1832">
        <v>18.399999999999999</v>
      </c>
      <c r="D35" s="333"/>
      <c r="E35" s="1123">
        <v>10.053303129896181</v>
      </c>
      <c r="F35" s="1117"/>
      <c r="G35" s="332">
        <v>15.5</v>
      </c>
      <c r="H35" s="1123"/>
      <c r="I35" s="332">
        <v>2.9</v>
      </c>
      <c r="J35" s="759"/>
      <c r="K35" s="1960">
        <v>2945.5230000000001</v>
      </c>
      <c r="L35" s="1960"/>
      <c r="M35" s="1535">
        <v>23.640630000000002</v>
      </c>
      <c r="N35" s="431"/>
      <c r="O35" s="333">
        <v>107.802569506423</v>
      </c>
      <c r="P35" s="333"/>
      <c r="Q35" s="5"/>
      <c r="R35" s="1809">
        <v>21.629999160766602</v>
      </c>
      <c r="T35" s="333"/>
    </row>
    <row r="36" spans="1:20" s="7" customFormat="1" ht="12" customHeight="1">
      <c r="A36" s="997">
        <v>41639</v>
      </c>
      <c r="B36" s="423"/>
      <c r="C36" s="1832">
        <v>18.399999999999999</v>
      </c>
      <c r="D36" s="333"/>
      <c r="E36" s="1123">
        <v>9.8425778514816624</v>
      </c>
      <c r="F36" s="1117"/>
      <c r="G36" s="332">
        <v>15.5</v>
      </c>
      <c r="H36" s="1123"/>
      <c r="I36" s="332">
        <v>2.9</v>
      </c>
      <c r="J36" s="759"/>
      <c r="K36" s="1960">
        <v>2968.1010000000001</v>
      </c>
      <c r="L36" s="1960"/>
      <c r="M36" s="1535">
        <v>24.1</v>
      </c>
      <c r="N36" s="431"/>
      <c r="O36" s="333">
        <v>110.110575276438</v>
      </c>
      <c r="P36" s="333"/>
      <c r="Q36" s="5"/>
      <c r="R36" s="1809">
        <v>21.8980007171631</v>
      </c>
      <c r="T36" s="333"/>
    </row>
    <row r="37" spans="1:20" s="7" customFormat="1" ht="12" customHeight="1">
      <c r="A37" s="997">
        <v>42004</v>
      </c>
      <c r="B37" s="423"/>
      <c r="C37" s="1832">
        <v>18.399999999999999</v>
      </c>
      <c r="D37" s="333"/>
      <c r="E37" s="1123">
        <v>9.5824995490669007</v>
      </c>
      <c r="F37" s="1117"/>
      <c r="G37" s="332">
        <v>15.5</v>
      </c>
      <c r="H37" s="1123"/>
      <c r="I37" s="332">
        <v>2.9</v>
      </c>
      <c r="J37" s="759"/>
      <c r="K37" s="1960">
        <v>3038.989</v>
      </c>
      <c r="L37" s="1960"/>
      <c r="M37" s="1535">
        <v>24.2</v>
      </c>
      <c r="N37" s="431"/>
      <c r="O37" s="333">
        <v>113.09908274770601</v>
      </c>
      <c r="P37" s="333"/>
      <c r="Q37" s="5"/>
      <c r="R37" s="1809">
        <v>21.8980007171631</v>
      </c>
      <c r="T37" s="333"/>
    </row>
    <row r="38" spans="1:20" s="7" customFormat="1" ht="12" customHeight="1">
      <c r="A38" s="997">
        <v>42369</v>
      </c>
      <c r="B38" s="423"/>
      <c r="C38" s="1833">
        <v>18.399999999999999</v>
      </c>
      <c r="D38" s="1123"/>
      <c r="E38" s="1123">
        <v>9.5111024521754786</v>
      </c>
      <c r="F38" s="1117"/>
      <c r="G38" s="1091">
        <v>15.5</v>
      </c>
      <c r="H38" s="1123"/>
      <c r="I38" s="1091">
        <v>2.9</v>
      </c>
      <c r="J38" s="759"/>
      <c r="K38" s="1961">
        <v>3143.1210000000001</v>
      </c>
      <c r="L38" s="1961"/>
      <c r="M38" s="1548">
        <v>24.7</v>
      </c>
      <c r="N38" s="431"/>
      <c r="O38" s="1123">
        <v>113.948084870212</v>
      </c>
      <c r="P38" s="333"/>
      <c r="Q38" s="5"/>
      <c r="R38" s="1809">
        <v>21.8980007171631</v>
      </c>
      <c r="T38" s="333"/>
    </row>
    <row r="39" spans="1:20" ht="0.75" customHeight="1">
      <c r="A39" s="50"/>
      <c r="B39" s="50"/>
      <c r="C39" s="50">
        <v>0</v>
      </c>
      <c r="D39" s="50"/>
      <c r="E39" s="50"/>
      <c r="F39" s="50"/>
      <c r="G39" s="50"/>
      <c r="H39" s="50"/>
      <c r="I39" s="50">
        <v>0</v>
      </c>
      <c r="J39" s="50"/>
      <c r="K39" s="50"/>
      <c r="L39" s="50"/>
      <c r="M39" s="50"/>
      <c r="N39" s="50"/>
      <c r="O39" s="50"/>
      <c r="P39" s="50"/>
      <c r="Q39" s="50"/>
      <c r="R39" s="50"/>
    </row>
    <row r="40" spans="1:20" s="140" customFormat="1" ht="9" customHeight="1">
      <c r="A40" s="139"/>
      <c r="B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</row>
    <row r="41" spans="1:20" s="140" customFormat="1" ht="9" customHeight="1">
      <c r="A41" s="1465" t="s">
        <v>886</v>
      </c>
      <c r="B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</row>
    <row r="42" spans="1:20" ht="0.75" customHeight="1">
      <c r="A42" s="1670"/>
      <c r="B42" s="1670"/>
      <c r="C42" s="1670"/>
      <c r="D42" s="1670"/>
      <c r="E42" s="1670"/>
      <c r="F42" s="1620"/>
      <c r="G42" s="1620"/>
      <c r="H42" s="1620"/>
      <c r="I42" s="1620"/>
      <c r="J42" s="1620"/>
      <c r="K42" s="1620"/>
      <c r="L42" s="1620"/>
      <c r="M42" s="1620"/>
      <c r="N42" s="1620"/>
      <c r="O42" s="1620"/>
      <c r="P42" s="1620"/>
      <c r="Q42" s="1620"/>
      <c r="R42" s="1620"/>
    </row>
    <row r="43" spans="1:20" ht="12" customHeight="1"/>
    <row r="44" spans="1:20">
      <c r="A44" s="54"/>
      <c r="B44" s="54"/>
      <c r="C44" s="54"/>
      <c r="D44" s="54"/>
      <c r="E44" s="54"/>
      <c r="F44" s="897"/>
      <c r="G44" s="89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20">
      <c r="A45" s="45"/>
      <c r="B45" s="45"/>
      <c r="C45" s="45"/>
      <c r="D45" s="45"/>
      <c r="E45" s="45"/>
      <c r="F45" s="45"/>
      <c r="G45" s="45"/>
      <c r="H45" s="897"/>
      <c r="I45" s="897"/>
      <c r="J45" s="897"/>
      <c r="K45" s="897"/>
      <c r="L45" s="45"/>
      <c r="M45" s="45"/>
      <c r="N45" s="45"/>
      <c r="O45" s="45"/>
      <c r="P45" s="45"/>
      <c r="Q45" s="45"/>
      <c r="R45" s="45"/>
    </row>
    <row r="60" spans="1:32">
      <c r="S60" s="57"/>
      <c r="T60" s="57"/>
      <c r="U60" s="57"/>
      <c r="V60" s="57"/>
      <c r="W60" s="57"/>
      <c r="X60" s="57"/>
      <c r="Y60" s="57"/>
      <c r="Z60" s="57"/>
      <c r="AA60" s="1314"/>
      <c r="AB60" s="57"/>
      <c r="AC60" s="57"/>
      <c r="AD60" s="57"/>
      <c r="AE60" s="57"/>
      <c r="AF60" s="57"/>
    </row>
    <row r="61" spans="1:32">
      <c r="S61" s="1315"/>
      <c r="T61" s="329"/>
      <c r="U61" s="1315"/>
      <c r="V61" s="329"/>
      <c r="W61" s="329"/>
      <c r="X61" s="329"/>
      <c r="Y61" s="329"/>
      <c r="Z61" s="329"/>
      <c r="AA61" s="329"/>
      <c r="AB61" s="329"/>
      <c r="AC61" s="329"/>
      <c r="AD61" s="329"/>
      <c r="AE61" s="57"/>
      <c r="AF61" s="57"/>
    </row>
    <row r="62" spans="1:32">
      <c r="A62" s="45"/>
      <c r="B62" s="45"/>
      <c r="Q62" s="45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329"/>
      <c r="AD62" s="329"/>
      <c r="AE62" s="57"/>
      <c r="AF62" s="57"/>
    </row>
    <row r="63" spans="1:32">
      <c r="A63" s="45"/>
      <c r="B63" s="45"/>
      <c r="Q63" s="45"/>
      <c r="S63" s="57"/>
      <c r="T63" s="57"/>
      <c r="U63" s="57"/>
      <c r="V63" s="57"/>
      <c r="W63" s="57"/>
      <c r="X63" s="129"/>
      <c r="Y63" s="129"/>
      <c r="Z63" s="57"/>
      <c r="AA63" s="57"/>
      <c r="AB63" s="57"/>
      <c r="AC63" s="57"/>
      <c r="AD63" s="57"/>
      <c r="AE63" s="57"/>
      <c r="AF63" s="57"/>
    </row>
    <row r="64" spans="1:32">
      <c r="A64" s="960"/>
      <c r="B64" s="960"/>
      <c r="C64" s="960"/>
      <c r="D64" s="960"/>
      <c r="E64" s="960"/>
      <c r="F64" s="45"/>
      <c r="G64" s="45"/>
      <c r="H64" s="45"/>
      <c r="I64" s="45"/>
      <c r="J64" s="45"/>
      <c r="K64" s="45"/>
      <c r="L64" s="45"/>
      <c r="M64" s="45"/>
      <c r="R64" s="45"/>
      <c r="S64" s="57"/>
      <c r="T64" s="57"/>
      <c r="U64" s="57"/>
      <c r="V64" s="57"/>
      <c r="W64" s="57"/>
      <c r="X64" s="129"/>
      <c r="Y64" s="129"/>
      <c r="Z64" s="57"/>
      <c r="AA64" s="57"/>
      <c r="AB64" s="57"/>
      <c r="AC64" s="57"/>
      <c r="AD64" s="57"/>
      <c r="AE64" s="57"/>
      <c r="AF64" s="57"/>
    </row>
    <row r="65" spans="1:32">
      <c r="A65" s="960"/>
      <c r="B65" s="960"/>
      <c r="C65" s="960"/>
      <c r="D65" s="960"/>
      <c r="E65" s="960"/>
      <c r="F65" s="45"/>
      <c r="G65" s="45"/>
      <c r="H65" s="45"/>
      <c r="I65" s="45"/>
      <c r="J65" s="45"/>
      <c r="K65" s="45"/>
      <c r="L65" s="45"/>
      <c r="M65" s="45"/>
      <c r="R65" s="45"/>
      <c r="S65" s="1316"/>
      <c r="T65" s="1317"/>
      <c r="U65" s="1317"/>
      <c r="V65" s="57"/>
      <c r="W65" s="57"/>
      <c r="X65" s="129"/>
      <c r="Y65" s="129"/>
      <c r="Z65" s="57"/>
      <c r="AA65" s="57"/>
      <c r="AB65" s="57"/>
      <c r="AC65" s="57"/>
      <c r="AD65" s="57"/>
      <c r="AE65" s="57"/>
      <c r="AF65" s="57"/>
    </row>
    <row r="66" spans="1:32">
      <c r="H66" s="45"/>
      <c r="I66" s="45"/>
      <c r="J66" s="45"/>
      <c r="K66" s="45"/>
      <c r="L66" s="45"/>
      <c r="M66" s="45"/>
      <c r="R66" s="45"/>
      <c r="X66" s="45"/>
      <c r="Y66" s="45"/>
    </row>
    <row r="67" spans="1:32">
      <c r="H67" s="45"/>
      <c r="I67" s="45"/>
      <c r="J67" s="45"/>
      <c r="K67" s="45"/>
      <c r="L67" s="45"/>
      <c r="M67" s="45"/>
      <c r="R67" s="45"/>
    </row>
    <row r="68" spans="1:32">
      <c r="J68" s="45"/>
      <c r="K68" s="45"/>
      <c r="L68" s="45"/>
      <c r="M68" s="45"/>
      <c r="R68" s="45"/>
      <c r="V68" s="995"/>
      <c r="Z68" s="992"/>
    </row>
    <row r="69" spans="1:32">
      <c r="J69" s="45"/>
      <c r="K69" s="45"/>
      <c r="L69" s="45"/>
      <c r="V69" s="995"/>
      <c r="Z69" s="992"/>
    </row>
    <row r="70" spans="1:32">
      <c r="J70" s="45"/>
      <c r="K70" s="45"/>
      <c r="L70" s="45"/>
      <c r="V70" s="995"/>
      <c r="Z70" s="992"/>
    </row>
    <row r="71" spans="1:32">
      <c r="J71" s="45"/>
      <c r="K71" s="45"/>
      <c r="L71" s="45"/>
      <c r="V71" s="995"/>
      <c r="Z71" s="992"/>
    </row>
    <row r="72" spans="1:32">
      <c r="H72" s="45"/>
      <c r="I72" s="45"/>
      <c r="J72" s="45"/>
      <c r="K72" s="45"/>
      <c r="L72" s="45"/>
      <c r="V72" s="995"/>
      <c r="Z72" s="992"/>
    </row>
    <row r="73" spans="1:32">
      <c r="F73" s="532"/>
      <c r="G73" s="532"/>
      <c r="H73" s="45"/>
      <c r="I73" s="45"/>
      <c r="J73" s="45"/>
      <c r="K73" s="45"/>
      <c r="L73" s="45"/>
      <c r="V73" s="995"/>
      <c r="Z73" s="992"/>
    </row>
    <row r="74" spans="1:32">
      <c r="F74" s="45"/>
      <c r="G74" s="45"/>
      <c r="H74" s="45"/>
      <c r="I74" s="45"/>
      <c r="J74" s="45"/>
      <c r="K74" s="45"/>
      <c r="L74" s="45"/>
      <c r="V74" s="995"/>
      <c r="Z74" s="992"/>
    </row>
    <row r="75" spans="1:32">
      <c r="A75" s="45"/>
      <c r="B75" s="45"/>
      <c r="C75" s="45"/>
      <c r="D75" s="45"/>
      <c r="E75" s="45"/>
      <c r="H75" s="45"/>
      <c r="I75" s="45"/>
      <c r="J75" s="45"/>
      <c r="K75" s="45"/>
      <c r="L75" s="343"/>
      <c r="M75" s="343"/>
      <c r="R75" s="343"/>
      <c r="V75" s="995"/>
      <c r="Z75" s="992"/>
    </row>
    <row r="76" spans="1:32">
      <c r="H76" s="45"/>
      <c r="I76" s="45"/>
      <c r="J76" s="45"/>
      <c r="K76" s="45"/>
      <c r="L76" s="343"/>
      <c r="M76" s="343"/>
      <c r="R76" s="343"/>
      <c r="V76" s="995"/>
      <c r="Z76" s="992"/>
    </row>
    <row r="77" spans="1:32">
      <c r="H77" s="45"/>
      <c r="I77" s="45"/>
      <c r="J77" s="45"/>
      <c r="K77" s="45"/>
      <c r="L77" s="343"/>
      <c r="M77" s="343"/>
      <c r="R77" s="343"/>
      <c r="V77" s="995"/>
      <c r="Z77" s="992"/>
    </row>
    <row r="78" spans="1:32">
      <c r="H78" s="45"/>
      <c r="I78" s="45"/>
      <c r="J78" s="45"/>
      <c r="K78" s="45"/>
      <c r="L78" s="343"/>
      <c r="M78" s="343"/>
      <c r="R78" s="343"/>
      <c r="V78" s="995"/>
      <c r="Z78" s="992"/>
    </row>
    <row r="79" spans="1:32">
      <c r="H79" s="45"/>
      <c r="I79" s="45"/>
      <c r="J79" s="45"/>
      <c r="K79" s="45"/>
      <c r="L79" s="343"/>
      <c r="M79" s="343"/>
      <c r="R79" s="343"/>
      <c r="V79" s="995"/>
      <c r="Z79" s="992"/>
    </row>
    <row r="80" spans="1:32">
      <c r="A80" s="57"/>
      <c r="B80" s="57"/>
      <c r="C80" s="57"/>
      <c r="D80" s="57"/>
      <c r="E80" s="57"/>
      <c r="F80" s="57"/>
      <c r="G80" s="57"/>
      <c r="H80" s="129"/>
      <c r="I80" s="129"/>
      <c r="J80" s="129"/>
      <c r="K80" s="129"/>
      <c r="L80" s="567"/>
      <c r="M80" s="567"/>
      <c r="N80" s="57"/>
      <c r="O80" s="57"/>
      <c r="P80" s="57"/>
      <c r="Q80" s="57"/>
      <c r="R80" s="567"/>
      <c r="V80" s="995"/>
      <c r="Z80" s="992"/>
    </row>
    <row r="81" spans="1:26">
      <c r="A81" s="57"/>
      <c r="B81" s="57"/>
      <c r="C81" s="57"/>
      <c r="D81" s="57"/>
      <c r="E81" s="57"/>
      <c r="F81" s="57"/>
      <c r="G81" s="57"/>
      <c r="H81" s="129"/>
      <c r="I81" s="129"/>
      <c r="J81" s="129"/>
      <c r="K81" s="129"/>
      <c r="L81" s="567"/>
      <c r="M81" s="567"/>
      <c r="N81" s="57"/>
      <c r="O81" s="57"/>
      <c r="P81" s="57"/>
      <c r="Q81" s="57"/>
      <c r="R81" s="567"/>
      <c r="V81" s="995"/>
      <c r="Z81" s="992"/>
    </row>
    <row r="82" spans="1:26">
      <c r="A82" s="57"/>
      <c r="B82" s="57"/>
      <c r="C82" s="57"/>
      <c r="D82" s="57"/>
      <c r="E82" s="57"/>
      <c r="F82" s="57"/>
      <c r="G82" s="57"/>
      <c r="H82" s="129"/>
      <c r="I82" s="129"/>
      <c r="J82" s="129"/>
      <c r="K82" s="129"/>
      <c r="L82" s="567"/>
      <c r="M82" s="567"/>
      <c r="N82" s="57"/>
      <c r="O82" s="57"/>
      <c r="P82" s="57"/>
      <c r="Q82" s="57"/>
      <c r="R82" s="567"/>
      <c r="V82" s="995"/>
      <c r="Z82" s="992"/>
    </row>
    <row r="83" spans="1:26">
      <c r="A83" s="57"/>
      <c r="B83" s="57"/>
      <c r="C83" s="57"/>
      <c r="D83" s="57"/>
      <c r="E83" s="57"/>
      <c r="F83" s="57"/>
      <c r="G83" s="57"/>
      <c r="H83" s="129"/>
      <c r="I83" s="129"/>
      <c r="J83" s="129"/>
      <c r="K83" s="129"/>
      <c r="L83" s="567"/>
      <c r="M83" s="567"/>
      <c r="N83" s="57"/>
      <c r="O83" s="57"/>
      <c r="P83" s="57"/>
      <c r="Q83" s="57"/>
      <c r="R83" s="567"/>
      <c r="V83" s="995"/>
      <c r="Z83" s="992"/>
    </row>
    <row r="84" spans="1:26">
      <c r="A84" s="57"/>
      <c r="B84" s="57"/>
      <c r="C84" s="57"/>
      <c r="D84" s="57"/>
      <c r="E84" s="57"/>
      <c r="F84" s="129"/>
      <c r="G84" s="129"/>
      <c r="H84" s="129"/>
      <c r="I84" s="129"/>
      <c r="J84" s="129"/>
      <c r="K84" s="129"/>
      <c r="L84" s="567"/>
      <c r="M84" s="567"/>
      <c r="N84" s="57"/>
      <c r="O84" s="57"/>
      <c r="P84" s="57"/>
      <c r="Q84" s="57"/>
      <c r="R84" s="567"/>
      <c r="V84" s="995"/>
      <c r="Z84" s="992"/>
    </row>
    <row r="85" spans="1:26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567"/>
      <c r="M85" s="567"/>
      <c r="N85" s="57"/>
      <c r="O85" s="57"/>
      <c r="P85" s="57"/>
      <c r="Q85" s="57"/>
      <c r="R85" s="567"/>
      <c r="V85" s="995"/>
      <c r="Z85" s="992"/>
    </row>
    <row r="86" spans="1:26">
      <c r="A86" s="1308"/>
      <c r="B86" s="1308"/>
      <c r="C86" s="1151"/>
      <c r="D86" s="1151"/>
      <c r="E86" s="1151"/>
      <c r="F86" s="1151"/>
      <c r="G86" s="1239"/>
      <c r="H86" s="1239"/>
      <c r="I86" s="1239"/>
      <c r="J86" s="1151"/>
      <c r="K86" s="567"/>
      <c r="L86" s="1151"/>
      <c r="M86" s="567"/>
      <c r="N86" s="828"/>
      <c r="O86" s="1092"/>
      <c r="P86" s="715"/>
      <c r="Q86" s="57"/>
      <c r="R86" s="567"/>
      <c r="V86" s="995"/>
      <c r="Z86" s="992"/>
    </row>
    <row r="87" spans="1:26">
      <c r="A87" s="1308"/>
      <c r="B87" s="1308"/>
      <c r="C87" s="1151"/>
      <c r="D87" s="1151"/>
      <c r="E87" s="1151"/>
      <c r="F87" s="1151"/>
      <c r="G87" s="1239"/>
      <c r="H87" s="1239"/>
      <c r="I87" s="1239"/>
      <c r="J87" s="1151"/>
      <c r="K87" s="567"/>
      <c r="L87" s="1151"/>
      <c r="M87" s="567"/>
      <c r="N87" s="828"/>
      <c r="O87" s="1092"/>
      <c r="P87" s="715"/>
      <c r="Q87" s="57"/>
      <c r="R87" s="567"/>
      <c r="V87" s="995"/>
      <c r="Z87" s="992"/>
    </row>
    <row r="88" spans="1:26">
      <c r="A88" s="1308"/>
      <c r="B88" s="1308"/>
      <c r="C88" s="1151"/>
      <c r="D88" s="1151"/>
      <c r="E88" s="1151"/>
      <c r="F88" s="1151"/>
      <c r="G88" s="1239"/>
      <c r="H88" s="1239"/>
      <c r="I88" s="1239"/>
      <c r="J88" s="1151"/>
      <c r="K88" s="567"/>
      <c r="L88" s="1151"/>
      <c r="M88" s="567"/>
      <c r="N88" s="828"/>
      <c r="O88" s="1092"/>
      <c r="P88" s="715"/>
      <c r="Q88" s="57"/>
      <c r="R88" s="567"/>
      <c r="V88" s="995"/>
      <c r="Z88" s="992"/>
    </row>
    <row r="89" spans="1:26">
      <c r="A89" s="1308"/>
      <c r="B89" s="1308"/>
      <c r="C89" s="1151"/>
      <c r="D89" s="1151"/>
      <c r="E89" s="1151"/>
      <c r="F89" s="1151"/>
      <c r="G89" s="1239"/>
      <c r="H89" s="1239"/>
      <c r="I89" s="1239"/>
      <c r="J89" s="1151"/>
      <c r="K89" s="567"/>
      <c r="L89" s="1151"/>
      <c r="M89" s="567"/>
      <c r="N89" s="828"/>
      <c r="O89" s="1092"/>
      <c r="P89" s="715"/>
      <c r="Q89" s="57"/>
      <c r="R89" s="567"/>
      <c r="V89" s="995"/>
      <c r="Z89" s="992"/>
    </row>
    <row r="90" spans="1:26">
      <c r="A90" s="1308"/>
      <c r="B90" s="1308"/>
      <c r="C90" s="1151"/>
      <c r="D90" s="1151"/>
      <c r="E90" s="1151"/>
      <c r="F90" s="1151"/>
      <c r="G90" s="1092"/>
      <c r="H90" s="1092"/>
      <c r="I90" s="1239"/>
      <c r="J90" s="1151"/>
      <c r="K90" s="567"/>
      <c r="L90" s="1151"/>
      <c r="M90" s="567"/>
      <c r="N90" s="828"/>
      <c r="O90" s="1092"/>
      <c r="P90" s="715"/>
      <c r="Q90" s="57"/>
      <c r="R90" s="567"/>
      <c r="V90" s="995"/>
      <c r="Z90" s="992"/>
    </row>
    <row r="91" spans="1:26">
      <c r="A91" s="1308"/>
      <c r="B91" s="1308"/>
      <c r="C91" s="1151"/>
      <c r="D91" s="1151"/>
      <c r="E91" s="1151"/>
      <c r="F91" s="1092"/>
      <c r="G91" s="1092"/>
      <c r="H91" s="1092"/>
      <c r="I91" s="1239"/>
      <c r="J91" s="1151"/>
      <c r="K91" s="567"/>
      <c r="L91" s="1151"/>
      <c r="M91" s="567"/>
      <c r="N91" s="828"/>
      <c r="O91" s="1092"/>
      <c r="P91" s="715"/>
      <c r="Q91" s="57"/>
      <c r="R91" s="567"/>
      <c r="V91" s="995"/>
      <c r="Z91" s="992"/>
    </row>
    <row r="92" spans="1:26">
      <c r="A92" s="1308"/>
      <c r="B92" s="1308"/>
      <c r="C92" s="1151"/>
      <c r="D92" s="1151"/>
      <c r="E92" s="1151"/>
      <c r="F92" s="1092"/>
      <c r="G92" s="1092"/>
      <c r="H92" s="1092"/>
      <c r="I92" s="1239"/>
      <c r="J92" s="1151"/>
      <c r="K92" s="567"/>
      <c r="L92" s="1151"/>
      <c r="M92" s="567"/>
      <c r="N92" s="828"/>
      <c r="O92" s="1092"/>
      <c r="P92" s="715"/>
      <c r="Q92" s="57"/>
      <c r="R92" s="567"/>
      <c r="V92" s="995"/>
      <c r="Z92" s="992"/>
    </row>
    <row r="93" spans="1:26">
      <c r="A93" s="1308"/>
      <c r="B93" s="1308"/>
      <c r="C93" s="1151"/>
      <c r="D93" s="1151"/>
      <c r="E93" s="1151"/>
      <c r="F93" s="1092"/>
      <c r="G93" s="1092"/>
      <c r="H93" s="1092"/>
      <c r="I93" s="1239"/>
      <c r="J93" s="1151"/>
      <c r="K93" s="567"/>
      <c r="L93" s="1151"/>
      <c r="M93" s="567"/>
      <c r="N93" s="828"/>
      <c r="O93" s="1092"/>
      <c r="P93" s="715"/>
      <c r="Q93" s="57"/>
      <c r="R93" s="567"/>
      <c r="V93" s="995"/>
      <c r="Z93" s="992"/>
    </row>
    <row r="94" spans="1:26">
      <c r="A94" s="1308"/>
      <c r="B94" s="1308"/>
      <c r="C94" s="1151"/>
      <c r="D94" s="1151"/>
      <c r="E94" s="1151"/>
      <c r="F94" s="1092"/>
      <c r="G94" s="1092"/>
      <c r="H94" s="1092"/>
      <c r="I94" s="1239"/>
      <c r="J94" s="1151"/>
      <c r="K94" s="567"/>
      <c r="L94" s="1151"/>
      <c r="M94" s="567"/>
      <c r="N94" s="828"/>
      <c r="O94" s="1092"/>
      <c r="P94" s="715"/>
      <c r="Q94" s="57"/>
      <c r="R94" s="567"/>
      <c r="V94" s="995"/>
      <c r="Z94" s="992"/>
    </row>
    <row r="95" spans="1:26">
      <c r="A95" s="1308"/>
      <c r="B95" s="1308"/>
      <c r="C95" s="1151"/>
      <c r="D95" s="1151"/>
      <c r="E95" s="1151"/>
      <c r="F95" s="1092"/>
      <c r="G95" s="1092"/>
      <c r="H95" s="1092"/>
      <c r="I95" s="567"/>
      <c r="J95" s="1151"/>
      <c r="K95" s="567"/>
      <c r="L95" s="1091"/>
      <c r="M95" s="567"/>
      <c r="N95" s="828"/>
      <c r="O95" s="1092"/>
      <c r="P95" s="715"/>
      <c r="Q95" s="57"/>
      <c r="R95" s="567"/>
    </row>
    <row r="96" spans="1:26">
      <c r="A96" s="428"/>
      <c r="B96" s="428"/>
      <c r="C96" s="1151"/>
      <c r="D96" s="1151"/>
      <c r="E96" s="1151"/>
      <c r="F96" s="1129"/>
      <c r="G96" s="1129"/>
      <c r="H96" s="1129"/>
      <c r="I96" s="567"/>
      <c r="J96" s="759"/>
      <c r="K96" s="567"/>
      <c r="L96" s="1117"/>
      <c r="M96" s="567"/>
      <c r="N96" s="431"/>
      <c r="O96" s="1129"/>
      <c r="P96" s="715"/>
      <c r="Q96" s="57"/>
      <c r="R96" s="567"/>
    </row>
    <row r="97" spans="1:18">
      <c r="A97" s="428"/>
      <c r="B97" s="428"/>
      <c r="C97" s="1151"/>
      <c r="D97" s="1151"/>
      <c r="E97" s="1151"/>
      <c r="F97" s="1129"/>
      <c r="G97" s="1129"/>
      <c r="H97" s="1129"/>
      <c r="I97" s="567"/>
      <c r="J97" s="759"/>
      <c r="K97" s="567"/>
      <c r="L97" s="1117"/>
      <c r="M97" s="567"/>
      <c r="N97" s="431"/>
      <c r="O97" s="1129"/>
      <c r="P97" s="715"/>
      <c r="Q97" s="57"/>
      <c r="R97" s="567"/>
    </row>
    <row r="98" spans="1:18">
      <c r="A98" s="428"/>
      <c r="B98" s="428"/>
      <c r="C98" s="1151"/>
      <c r="D98" s="1151"/>
      <c r="E98" s="1151"/>
      <c r="F98" s="1129"/>
      <c r="G98" s="1129"/>
      <c r="H98" s="1129"/>
      <c r="I98" s="567"/>
      <c r="J98" s="759"/>
      <c r="K98" s="567"/>
      <c r="L98" s="1117"/>
      <c r="M98" s="567"/>
      <c r="N98" s="431"/>
      <c r="O98" s="1129"/>
      <c r="P98" s="715"/>
      <c r="Q98" s="57"/>
      <c r="R98" s="567"/>
    </row>
    <row r="99" spans="1:18">
      <c r="A99" s="428"/>
      <c r="B99" s="428"/>
      <c r="C99" s="1151"/>
      <c r="D99" s="1151"/>
      <c r="E99" s="1151"/>
      <c r="F99" s="1129"/>
      <c r="G99" s="1129"/>
      <c r="H99" s="1129"/>
      <c r="I99" s="567"/>
      <c r="J99" s="759"/>
      <c r="K99" s="567"/>
      <c r="L99" s="1117"/>
      <c r="M99" s="567"/>
      <c r="N99" s="431"/>
      <c r="O99" s="1129"/>
      <c r="P99" s="715"/>
      <c r="Q99" s="57"/>
      <c r="R99" s="567"/>
    </row>
    <row r="100" spans="1:18">
      <c r="A100" s="428"/>
      <c r="B100" s="428"/>
      <c r="C100" s="1151"/>
      <c r="D100" s="1151"/>
      <c r="E100" s="1151"/>
      <c r="F100" s="1129"/>
      <c r="G100" s="1129"/>
      <c r="H100" s="1129"/>
      <c r="I100" s="567"/>
      <c r="J100" s="759"/>
      <c r="K100" s="567"/>
      <c r="L100" s="1117"/>
      <c r="M100" s="567"/>
      <c r="N100" s="431"/>
      <c r="O100" s="1129"/>
      <c r="P100" s="715"/>
      <c r="Q100" s="57"/>
      <c r="R100" s="567"/>
    </row>
    <row r="101" spans="1:18">
      <c r="A101" s="428"/>
      <c r="B101" s="428"/>
      <c r="C101" s="1151"/>
      <c r="D101" s="1151"/>
      <c r="E101" s="1151"/>
      <c r="F101" s="1129"/>
      <c r="G101" s="759"/>
      <c r="H101" s="759"/>
      <c r="I101" s="567"/>
      <c r="J101" s="759"/>
      <c r="K101" s="567"/>
      <c r="L101" s="1117"/>
      <c r="M101" s="567"/>
      <c r="N101" s="431"/>
      <c r="O101" s="1129"/>
      <c r="P101" s="715"/>
      <c r="Q101" s="57"/>
      <c r="R101" s="567"/>
    </row>
    <row r="102" spans="1:18">
      <c r="A102" s="428"/>
      <c r="B102" s="428"/>
      <c r="C102" s="1151"/>
      <c r="D102" s="1151"/>
      <c r="E102" s="1151"/>
      <c r="F102" s="1129"/>
      <c r="G102" s="759"/>
      <c r="H102" s="759"/>
      <c r="I102" s="567"/>
      <c r="J102" s="759"/>
      <c r="K102" s="567"/>
      <c r="L102" s="1117"/>
      <c r="M102" s="567"/>
      <c r="N102" s="431"/>
      <c r="O102" s="1129"/>
      <c r="P102" s="715"/>
      <c r="Q102" s="57"/>
      <c r="R102" s="567"/>
    </row>
    <row r="103" spans="1:18">
      <c r="A103" s="428"/>
      <c r="B103" s="428"/>
      <c r="C103" s="1151"/>
      <c r="D103" s="1151"/>
      <c r="E103" s="1151"/>
      <c r="F103" s="1129"/>
      <c r="G103" s="759"/>
      <c r="H103" s="759"/>
      <c r="I103" s="567"/>
      <c r="J103" s="759"/>
      <c r="K103" s="567"/>
      <c r="L103" s="1117"/>
      <c r="M103" s="567"/>
      <c r="N103" s="431"/>
      <c r="O103" s="1129"/>
      <c r="P103" s="715"/>
      <c r="Q103" s="57"/>
      <c r="R103" s="567"/>
    </row>
    <row r="104" spans="1:18">
      <c r="A104" s="428"/>
      <c r="B104" s="428"/>
      <c r="C104" s="1151"/>
      <c r="D104" s="1151"/>
      <c r="E104" s="1151"/>
      <c r="F104" s="1129"/>
      <c r="G104" s="759"/>
      <c r="H104" s="759"/>
      <c r="I104" s="567"/>
      <c r="J104" s="759"/>
      <c r="K104" s="567"/>
      <c r="L104" s="1117"/>
      <c r="M104" s="567"/>
      <c r="N104" s="431"/>
      <c r="O104" s="1129"/>
      <c r="P104" s="715"/>
      <c r="Q104" s="57"/>
      <c r="R104" s="567"/>
    </row>
    <row r="105" spans="1:18">
      <c r="A105" s="428"/>
      <c r="B105" s="428"/>
      <c r="C105" s="759"/>
      <c r="D105" s="759"/>
      <c r="E105" s="759"/>
      <c r="F105" s="1129"/>
      <c r="G105" s="759"/>
      <c r="H105" s="759"/>
      <c r="I105" s="567"/>
      <c r="J105" s="759"/>
      <c r="K105" s="567"/>
      <c r="L105" s="1117"/>
      <c r="M105" s="567"/>
      <c r="N105" s="431"/>
      <c r="O105" s="1129"/>
      <c r="P105" s="715"/>
      <c r="Q105" s="57"/>
      <c r="R105" s="567"/>
    </row>
    <row r="106" spans="1:18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57"/>
      <c r="R106" s="129"/>
    </row>
    <row r="107" spans="1:18">
      <c r="A107" s="959"/>
      <c r="B107" s="959"/>
      <c r="C107" s="959"/>
      <c r="D107" s="959"/>
      <c r="E107" s="959"/>
      <c r="F107" s="958"/>
      <c r="G107" s="958"/>
      <c r="H107" s="958"/>
      <c r="I107" s="958"/>
      <c r="J107" s="958"/>
      <c r="K107" s="958"/>
      <c r="L107" s="958"/>
      <c r="M107" s="958"/>
      <c r="N107" s="958"/>
      <c r="O107" s="958"/>
      <c r="P107" s="958"/>
      <c r="Q107" s="57"/>
      <c r="R107" s="958"/>
    </row>
    <row r="108" spans="1:18">
      <c r="A108" s="959"/>
      <c r="B108" s="959"/>
      <c r="C108" s="959"/>
      <c r="D108" s="959"/>
      <c r="E108" s="959"/>
      <c r="F108" s="958"/>
      <c r="G108" s="958"/>
      <c r="H108" s="958"/>
      <c r="I108" s="958"/>
      <c r="J108" s="958"/>
      <c r="K108" s="958"/>
      <c r="L108" s="958"/>
      <c r="M108" s="958"/>
      <c r="N108" s="958"/>
      <c r="O108" s="958"/>
      <c r="P108" s="958"/>
      <c r="Q108" s="57"/>
      <c r="R108" s="958"/>
    </row>
    <row r="109" spans="1:18">
      <c r="A109" s="959"/>
      <c r="B109" s="959"/>
      <c r="C109" s="959"/>
      <c r="D109" s="959"/>
      <c r="E109" s="959"/>
      <c r="F109" s="958"/>
      <c r="G109" s="958"/>
      <c r="H109" s="958"/>
      <c r="I109" s="958"/>
      <c r="J109" s="958"/>
      <c r="K109" s="958"/>
      <c r="L109" s="958"/>
      <c r="M109" s="958"/>
      <c r="N109" s="958"/>
      <c r="O109" s="958"/>
      <c r="P109" s="958"/>
      <c r="Q109" s="57"/>
      <c r="R109" s="958"/>
    </row>
    <row r="110" spans="1:18">
      <c r="A110" s="958"/>
      <c r="B110" s="958"/>
      <c r="C110" s="958"/>
      <c r="D110" s="958"/>
      <c r="E110" s="958"/>
      <c r="F110" s="958"/>
      <c r="G110" s="958"/>
      <c r="H110" s="958"/>
      <c r="I110" s="958"/>
      <c r="J110" s="958"/>
      <c r="K110" s="958"/>
      <c r="L110" s="958"/>
      <c r="M110" s="958"/>
      <c r="N110" s="958"/>
      <c r="O110" s="958"/>
      <c r="P110" s="958"/>
      <c r="Q110" s="57"/>
      <c r="R110" s="958"/>
    </row>
    <row r="111" spans="1:18">
      <c r="A111" s="958"/>
      <c r="B111" s="958"/>
      <c r="C111" s="958"/>
      <c r="D111" s="958"/>
      <c r="E111" s="958"/>
      <c r="F111" s="958"/>
      <c r="G111" s="958"/>
      <c r="H111" s="958"/>
      <c r="I111" s="958"/>
      <c r="J111" s="958"/>
      <c r="K111" s="958"/>
      <c r="L111" s="958"/>
      <c r="M111" s="958"/>
      <c r="N111" s="958"/>
      <c r="O111" s="958"/>
      <c r="P111" s="958"/>
      <c r="Q111" s="57"/>
      <c r="R111" s="958"/>
    </row>
    <row r="112" spans="1:18">
      <c r="A112" s="1318"/>
      <c r="B112" s="1318"/>
      <c r="C112" s="1318"/>
      <c r="D112" s="1318"/>
      <c r="E112" s="1318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57"/>
      <c r="R112" s="129"/>
    </row>
    <row r="113" spans="1:18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</sheetData>
  <mergeCells count="48">
    <mergeCell ref="E10:F10"/>
    <mergeCell ref="E7:F7"/>
    <mergeCell ref="E9:F9"/>
    <mergeCell ref="K33:L33"/>
    <mergeCell ref="K38:L38"/>
    <mergeCell ref="K37:L37"/>
    <mergeCell ref="K36:L36"/>
    <mergeCell ref="K35:L35"/>
    <mergeCell ref="K34:L34"/>
    <mergeCell ref="K17:L17"/>
    <mergeCell ref="K32:L32"/>
    <mergeCell ref="K31:L31"/>
    <mergeCell ref="K30:L30"/>
    <mergeCell ref="K29:L29"/>
    <mergeCell ref="K28:L28"/>
    <mergeCell ref="K27:L27"/>
    <mergeCell ref="K26:L26"/>
    <mergeCell ref="K25:L25"/>
    <mergeCell ref="K24:L24"/>
    <mergeCell ref="K23:L23"/>
    <mergeCell ref="K22:L22"/>
    <mergeCell ref="G8:H8"/>
    <mergeCell ref="K21:L21"/>
    <mergeCell ref="K20:L20"/>
    <mergeCell ref="K19:L19"/>
    <mergeCell ref="K18:L18"/>
    <mergeCell ref="K12:L12"/>
    <mergeCell ref="K13:L13"/>
    <mergeCell ref="K14:L14"/>
    <mergeCell ref="K15:L15"/>
    <mergeCell ref="K16:L16"/>
    <mergeCell ref="G10:H10"/>
    <mergeCell ref="E8:F8"/>
    <mergeCell ref="O7:P7"/>
    <mergeCell ref="O10:P10"/>
    <mergeCell ref="O9:P9"/>
    <mergeCell ref="O8:P8"/>
    <mergeCell ref="G9:H9"/>
    <mergeCell ref="K10:L10"/>
    <mergeCell ref="M7:N7"/>
    <mergeCell ref="K7:L7"/>
    <mergeCell ref="K8:L8"/>
    <mergeCell ref="K9:L9"/>
    <mergeCell ref="G7:H7"/>
    <mergeCell ref="I7:J7"/>
    <mergeCell ref="I9:J9"/>
    <mergeCell ref="I10:J10"/>
    <mergeCell ref="I8:J8"/>
  </mergeCells>
  <pageMargins left="0.75" right="0.75" top="1" bottom="1" header="0.5" footer="0.5"/>
  <pageSetup scale="77" orientation="portrait" r:id="rId1"/>
  <headerFooter alignWithMargins="0"/>
  <rowBreaks count="1" manualBreakCount="1">
    <brk id="69" max="34" man="1"/>
  </rowBreaks>
  <colBreaks count="1" manualBreakCount="1">
    <brk id="1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E116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3.85546875" style="48" bestFit="1" customWidth="1"/>
    <col min="3" max="3" width="12.42578125" style="48" customWidth="1"/>
    <col min="4" max="4" width="3.5703125" style="48" customWidth="1"/>
    <col min="5" max="5" width="10.28515625" style="48" customWidth="1"/>
    <col min="6" max="6" width="3.85546875" style="48" customWidth="1"/>
    <col min="7" max="7" width="11.42578125" style="48" customWidth="1"/>
    <col min="8" max="8" width="4.42578125" style="48" customWidth="1"/>
    <col min="9" max="9" width="11.28515625" style="48" customWidth="1"/>
    <col min="10" max="10" width="5.140625" style="48" customWidth="1"/>
    <col min="11" max="11" width="11.140625" style="48" customWidth="1"/>
    <col min="12" max="12" width="5.42578125" style="48" customWidth="1"/>
    <col min="13" max="13" width="5.85546875" style="48" customWidth="1"/>
    <col min="14" max="14" width="8.5703125" style="48" customWidth="1"/>
    <col min="15" max="15" width="10.7109375" style="48" customWidth="1"/>
    <col min="16" max="16" width="8.140625" style="48" customWidth="1"/>
    <col min="17" max="17" width="13" style="48" customWidth="1"/>
    <col min="18" max="18" width="9.140625" style="48"/>
    <col min="19" max="19" width="17.7109375" style="48" customWidth="1"/>
    <col min="20" max="16384" width="9.140625" style="48"/>
  </cols>
  <sheetData>
    <row r="1" spans="1:26" ht="9.9499999999999993" customHeight="1"/>
    <row r="2" spans="1:26" ht="12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pans="1:26" s="7" customFormat="1" ht="12.95" customHeight="1">
      <c r="A3" s="1656" t="s">
        <v>398</v>
      </c>
      <c r="B3" s="1656"/>
      <c r="C3" s="122"/>
      <c r="D3" s="9"/>
      <c r="E3" s="9"/>
      <c r="F3" s="9"/>
      <c r="G3" s="9"/>
      <c r="H3" s="9"/>
      <c r="I3" s="9"/>
      <c r="J3" s="5"/>
      <c r="K3" s="5"/>
      <c r="L3" s="543"/>
      <c r="M3" s="543"/>
      <c r="N3" s="543"/>
      <c r="O3" s="543"/>
      <c r="P3" s="543"/>
      <c r="Q3" s="5"/>
    </row>
    <row r="4" spans="1:26" s="94" customFormat="1" ht="17.45" customHeight="1">
      <c r="A4" s="127" t="s">
        <v>706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"/>
      <c r="P4" s="5"/>
      <c r="Q4" s="88"/>
    </row>
    <row r="5" spans="1:26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88"/>
      <c r="P5" s="88"/>
      <c r="Q5" s="45"/>
    </row>
    <row r="6" spans="1:26" s="4" customFormat="1" ht="1.5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5"/>
      <c r="P6" s="45"/>
      <c r="Q6" s="2"/>
    </row>
    <row r="7" spans="1:26" s="4" customFormat="1" ht="12" customHeight="1">
      <c r="A7" s="108"/>
      <c r="B7" s="108"/>
      <c r="C7" s="108"/>
      <c r="D7" s="437"/>
      <c r="E7" s="437"/>
      <c r="F7" s="437"/>
      <c r="G7" s="107"/>
      <c r="H7" s="107"/>
      <c r="I7" s="106"/>
      <c r="J7" s="437"/>
      <c r="K7" s="437"/>
      <c r="L7" s="437"/>
      <c r="M7" s="437"/>
      <c r="N7" s="437"/>
      <c r="O7" s="2"/>
      <c r="P7" s="2"/>
      <c r="Q7" s="2"/>
    </row>
    <row r="8" spans="1:26" s="4" customFormat="1" ht="12" customHeight="1">
      <c r="A8" s="108"/>
      <c r="B8" s="108"/>
      <c r="C8" s="108"/>
      <c r="D8" s="132"/>
      <c r="E8" s="1919" t="s">
        <v>75</v>
      </c>
      <c r="F8" s="1919"/>
      <c r="G8" s="1919" t="s">
        <v>75</v>
      </c>
      <c r="H8" s="1919"/>
      <c r="I8" s="1919" t="s">
        <v>26</v>
      </c>
      <c r="J8" s="1919"/>
      <c r="K8" s="1919" t="s">
        <v>26</v>
      </c>
      <c r="L8" s="1919"/>
      <c r="M8" s="106"/>
      <c r="N8" s="106"/>
      <c r="O8" s="2"/>
      <c r="P8" s="2"/>
      <c r="Q8" s="2"/>
    </row>
    <row r="9" spans="1:26" s="4" customFormat="1" ht="12" customHeight="1">
      <c r="A9" s="108"/>
      <c r="B9" s="108"/>
      <c r="C9" s="1919" t="s">
        <v>279</v>
      </c>
      <c r="D9" s="1919"/>
      <c r="E9" s="107" t="s">
        <v>27</v>
      </c>
      <c r="F9" s="107"/>
      <c r="G9" s="1919" t="s">
        <v>29</v>
      </c>
      <c r="H9" s="1919"/>
      <c r="I9" s="1919" t="s">
        <v>55</v>
      </c>
      <c r="J9" s="1919"/>
      <c r="K9" s="1919" t="s">
        <v>55</v>
      </c>
      <c r="L9" s="1919"/>
      <c r="N9" s="106"/>
      <c r="O9" s="2"/>
      <c r="P9" s="2"/>
      <c r="Q9" s="45"/>
      <c r="R9" s="2"/>
    </row>
    <row r="10" spans="1:26" s="4" customFormat="1" ht="12" customHeight="1">
      <c r="A10" s="144"/>
      <c r="B10" s="144"/>
      <c r="C10" s="1919" t="s">
        <v>26</v>
      </c>
      <c r="D10" s="1919"/>
      <c r="E10" s="107" t="s">
        <v>28</v>
      </c>
      <c r="F10" s="107"/>
      <c r="G10" s="1919" t="s">
        <v>30</v>
      </c>
      <c r="H10" s="1919"/>
      <c r="I10" s="1919" t="s">
        <v>56</v>
      </c>
      <c r="J10" s="1919"/>
      <c r="K10" s="1919" t="s">
        <v>57</v>
      </c>
      <c r="L10" s="1919"/>
      <c r="M10" s="1919" t="s">
        <v>31</v>
      </c>
      <c r="N10" s="1919"/>
      <c r="O10" s="2"/>
      <c r="P10" s="2"/>
      <c r="Q10" s="312"/>
      <c r="R10" s="2"/>
    </row>
    <row r="11" spans="1:26" s="4" customFormat="1" ht="12" customHeight="1">
      <c r="A11" s="106" t="s">
        <v>69</v>
      </c>
      <c r="B11" s="106"/>
      <c r="C11" s="225"/>
      <c r="D11" s="747"/>
      <c r="E11" s="1943" t="s">
        <v>131</v>
      </c>
      <c r="F11" s="1920"/>
      <c r="G11" s="1943" t="s">
        <v>131</v>
      </c>
      <c r="H11" s="1943"/>
      <c r="I11" s="225"/>
      <c r="J11" s="747"/>
      <c r="K11" s="1920"/>
      <c r="L11" s="1920"/>
      <c r="M11" s="1920" t="s">
        <v>1397</v>
      </c>
      <c r="N11" s="1920"/>
      <c r="O11" s="312"/>
      <c r="P11" s="312"/>
      <c r="Q11" s="2"/>
      <c r="R11" s="2"/>
    </row>
    <row r="12" spans="1:26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1655"/>
      <c r="M12" s="1655"/>
      <c r="N12" s="1655"/>
      <c r="O12" s="2"/>
      <c r="P12" s="2"/>
      <c r="Q12" s="45"/>
      <c r="R12" s="45"/>
    </row>
    <row r="13" spans="1:26" ht="12" customHeight="1">
      <c r="A13" s="997">
        <v>32873</v>
      </c>
      <c r="B13" s="106"/>
      <c r="C13" s="134">
        <v>8062952</v>
      </c>
      <c r="E13" s="134">
        <v>165555.296</v>
      </c>
      <c r="G13" s="1464">
        <v>187356.109375</v>
      </c>
      <c r="I13" s="880">
        <v>48.702470985887395</v>
      </c>
      <c r="K13" s="880">
        <v>43.035436778107467</v>
      </c>
      <c r="M13" s="1966">
        <v>275.32794178138664</v>
      </c>
      <c r="N13" s="1966"/>
      <c r="O13" s="45"/>
      <c r="P13" s="45"/>
      <c r="Q13" s="1319"/>
      <c r="R13" s="1320"/>
      <c r="V13" s="1268"/>
      <c r="W13" s="1269"/>
      <c r="X13" s="1269"/>
      <c r="Y13" s="1269"/>
    </row>
    <row r="14" spans="1:26" ht="12" customHeight="1">
      <c r="A14" s="997">
        <v>33238</v>
      </c>
      <c r="B14" s="106"/>
      <c r="C14" s="134">
        <v>8051081</v>
      </c>
      <c r="E14" s="134">
        <v>167015.24799999999</v>
      </c>
      <c r="G14" s="1464">
        <v>188797.90625</v>
      </c>
      <c r="I14" s="880">
        <v>48.205664431309891</v>
      </c>
      <c r="K14" s="880">
        <v>42.64391041148</v>
      </c>
      <c r="M14" s="1966">
        <v>267.03549526166023</v>
      </c>
      <c r="N14" s="1966"/>
      <c r="O14" s="45"/>
      <c r="P14" s="45"/>
      <c r="Q14" s="1319"/>
      <c r="R14" s="1320"/>
      <c r="V14" s="1268"/>
      <c r="W14" s="1269"/>
      <c r="X14" s="1269"/>
      <c r="Y14" s="1269"/>
    </row>
    <row r="15" spans="1:26" ht="12" customHeight="1">
      <c r="A15" s="997">
        <v>33603</v>
      </c>
      <c r="B15" s="106"/>
      <c r="C15" s="134">
        <v>8087793</v>
      </c>
      <c r="E15" s="134">
        <v>168995.07199999999</v>
      </c>
      <c r="G15" s="1464">
        <v>188136.46875</v>
      </c>
      <c r="I15" s="880">
        <v>47.858158846194051</v>
      </c>
      <c r="K15" s="880">
        <v>42.988969941533462</v>
      </c>
      <c r="M15" s="1966">
        <v>245.61663248519616</v>
      </c>
      <c r="N15" s="1966"/>
      <c r="O15" s="45"/>
      <c r="P15" s="45"/>
      <c r="Q15" s="1319"/>
      <c r="R15" s="1320"/>
      <c r="V15" s="1268"/>
      <c r="W15" s="1269"/>
      <c r="X15" s="1269"/>
      <c r="Y15" s="1269"/>
    </row>
    <row r="16" spans="1:26" s="7" customFormat="1" ht="12" customHeight="1">
      <c r="A16" s="997">
        <v>33969</v>
      </c>
      <c r="B16" s="106"/>
      <c r="C16" s="134">
        <v>8124090</v>
      </c>
      <c r="D16" s="134"/>
      <c r="E16" s="134">
        <v>173125.39199999999</v>
      </c>
      <c r="F16" s="875"/>
      <c r="G16" s="1464">
        <v>190362.234375</v>
      </c>
      <c r="H16" s="874"/>
      <c r="I16" s="880">
        <v>46.926045371784632</v>
      </c>
      <c r="J16" s="880"/>
      <c r="K16" s="880">
        <v>42.677004851687776</v>
      </c>
      <c r="L16" s="881"/>
      <c r="M16" s="1966">
        <v>226.59876751757784</v>
      </c>
      <c r="N16" s="1966"/>
      <c r="O16" s="45"/>
      <c r="P16" s="45"/>
      <c r="Q16" s="1319"/>
      <c r="R16" s="1320"/>
      <c r="V16" s="1268"/>
      <c r="W16" s="1269"/>
      <c r="X16" s="1269"/>
      <c r="Y16" s="1269"/>
      <c r="Z16" s="48"/>
    </row>
    <row r="17" spans="1:26" s="7" customFormat="1" ht="12" customHeight="1">
      <c r="A17" s="997">
        <v>34334</v>
      </c>
      <c r="B17" s="106"/>
      <c r="C17" s="134">
        <v>8132196</v>
      </c>
      <c r="D17" s="134"/>
      <c r="E17" s="134">
        <v>173149.31200000001</v>
      </c>
      <c r="F17" s="981"/>
      <c r="G17" s="1464">
        <v>194063.484375</v>
      </c>
      <c r="H17" s="874"/>
      <c r="I17" s="880">
        <v>46.966377781506864</v>
      </c>
      <c r="J17" s="880"/>
      <c r="K17" s="880">
        <v>41.904823188094937</v>
      </c>
      <c r="L17" s="881"/>
      <c r="M17" s="1966">
        <v>231.78839118677402</v>
      </c>
      <c r="N17" s="1966"/>
      <c r="O17" s="5"/>
      <c r="P17" s="5"/>
      <c r="Q17" s="1319"/>
      <c r="R17" s="1320"/>
      <c r="T17" s="261"/>
      <c r="V17" s="1268"/>
      <c r="W17" s="1269"/>
      <c r="X17" s="1269"/>
      <c r="Y17" s="1269"/>
      <c r="Z17" s="48"/>
    </row>
    <row r="18" spans="1:26" s="7" customFormat="1" ht="12" customHeight="1">
      <c r="A18" s="997">
        <v>34699</v>
      </c>
      <c r="B18" s="106"/>
      <c r="C18" s="134">
        <v>8143014</v>
      </c>
      <c r="D18" s="134"/>
      <c r="E18" s="134">
        <v>175403.47200000001</v>
      </c>
      <c r="F18" s="981"/>
      <c r="G18" s="1464">
        <v>198045.359375</v>
      </c>
      <c r="H18" s="874"/>
      <c r="I18" s="880">
        <v>46.424474425454932</v>
      </c>
      <c r="J18" s="880"/>
      <c r="K18" s="880">
        <v>41.116913951925312</v>
      </c>
      <c r="L18" s="881"/>
      <c r="M18" s="1966">
        <v>232.10000000000002</v>
      </c>
      <c r="N18" s="1966"/>
      <c r="O18" s="5"/>
      <c r="P18" s="5"/>
      <c r="Q18" s="1319"/>
      <c r="R18" s="1320"/>
      <c r="T18" s="261"/>
      <c r="V18" s="1268"/>
      <c r="W18" s="1269"/>
      <c r="X18" s="1269"/>
      <c r="Y18" s="1269"/>
      <c r="Z18" s="48"/>
    </row>
    <row r="19" spans="1:26" s="7" customFormat="1" ht="12" customHeight="1">
      <c r="A19" s="997">
        <v>35064</v>
      </c>
      <c r="B19" s="106"/>
      <c r="C19" s="134">
        <v>8158253</v>
      </c>
      <c r="D19" s="134"/>
      <c r="E19" s="134">
        <v>176628.48000000001</v>
      </c>
      <c r="F19" s="981"/>
      <c r="G19" s="1464">
        <v>201530.015625</v>
      </c>
      <c r="H19" s="874"/>
      <c r="I19" s="880">
        <v>46.188774313179842</v>
      </c>
      <c r="J19" s="880"/>
      <c r="K19" s="880">
        <v>40.481577767455704</v>
      </c>
      <c r="L19" s="881"/>
      <c r="M19" s="1966">
        <v>236.8</v>
      </c>
      <c r="N19" s="1966"/>
      <c r="O19" s="5"/>
      <c r="P19" s="5"/>
      <c r="Q19" s="1614"/>
      <c r="R19" s="1320"/>
      <c r="T19" s="261"/>
      <c r="V19" s="1268"/>
      <c r="W19" s="1269"/>
      <c r="X19" s="1269"/>
      <c r="Y19" s="1269"/>
      <c r="Z19" s="48"/>
    </row>
    <row r="20" spans="1:26" s="7" customFormat="1" ht="12" customHeight="1">
      <c r="A20" s="997">
        <v>35430</v>
      </c>
      <c r="B20" s="106"/>
      <c r="C20" s="134">
        <v>8178654</v>
      </c>
      <c r="D20" s="134"/>
      <c r="E20" s="134">
        <v>179539.34400000001</v>
      </c>
      <c r="F20" s="981"/>
      <c r="G20" s="1464">
        <v>206569.640625</v>
      </c>
      <c r="H20" s="874"/>
      <c r="I20" s="880">
        <v>45.553547304929438</v>
      </c>
      <c r="J20" s="880"/>
      <c r="K20" s="880">
        <v>39.592720281908562</v>
      </c>
      <c r="L20" s="881"/>
      <c r="M20" s="1966">
        <v>234.3</v>
      </c>
      <c r="N20" s="1966"/>
      <c r="O20" s="5"/>
      <c r="P20" s="5"/>
      <c r="Q20" s="1319"/>
      <c r="R20" s="1320"/>
      <c r="T20" s="261"/>
      <c r="V20" s="1268"/>
      <c r="W20" s="1269"/>
      <c r="X20" s="1269"/>
      <c r="Y20" s="1269"/>
      <c r="Z20" s="48"/>
    </row>
    <row r="21" spans="1:26" s="7" customFormat="1" ht="12" customHeight="1">
      <c r="A21" s="997">
        <v>35795</v>
      </c>
      <c r="B21" s="106"/>
      <c r="C21" s="134">
        <v>8242437</v>
      </c>
      <c r="D21" s="874"/>
      <c r="E21" s="134">
        <v>182709.2</v>
      </c>
      <c r="F21" s="116"/>
      <c r="G21" s="1464">
        <v>207753.65625</v>
      </c>
      <c r="H21" s="874"/>
      <c r="I21" s="880">
        <v>45.112326035032716</v>
      </c>
      <c r="J21" s="880"/>
      <c r="K21" s="880">
        <v>39.674088768293338</v>
      </c>
      <c r="L21" s="881"/>
      <c r="M21" s="1966">
        <v>229.89999999999998</v>
      </c>
      <c r="N21" s="1966"/>
      <c r="O21" s="5"/>
      <c r="P21" s="5"/>
      <c r="Q21" s="1319"/>
      <c r="R21" s="1320"/>
      <c r="V21" s="1268"/>
      <c r="W21" s="1269"/>
      <c r="X21" s="1269"/>
      <c r="Y21" s="1269"/>
      <c r="Z21" s="48"/>
    </row>
    <row r="22" spans="1:26" s="7" customFormat="1" ht="12" customHeight="1">
      <c r="A22" s="997">
        <v>36160</v>
      </c>
      <c r="B22" s="106"/>
      <c r="C22" s="134">
        <v>8160858</v>
      </c>
      <c r="D22" s="876"/>
      <c r="E22" s="134">
        <v>184980.17600000001</v>
      </c>
      <c r="F22" s="116"/>
      <c r="G22" s="1464">
        <v>211616.546875</v>
      </c>
      <c r="H22" s="874"/>
      <c r="I22" s="880">
        <v>44.117473431315148</v>
      </c>
      <c r="J22" s="880"/>
      <c r="K22" s="880">
        <v>38.564366163769535</v>
      </c>
      <c r="L22" s="881"/>
      <c r="M22" s="1966">
        <v>224.5</v>
      </c>
      <c r="N22" s="1966"/>
      <c r="O22" s="5"/>
      <c r="P22" s="5"/>
      <c r="Q22" s="1319"/>
      <c r="R22" s="1320"/>
      <c r="V22" s="1268"/>
      <c r="W22" s="1269"/>
      <c r="X22" s="1269"/>
      <c r="Y22" s="1269"/>
      <c r="Z22" s="48"/>
    </row>
    <row r="23" spans="1:26" s="7" customFormat="1" ht="12" customHeight="1">
      <c r="A23" s="997">
        <v>36525</v>
      </c>
      <c r="B23" s="106"/>
      <c r="C23" s="134">
        <v>8177983</v>
      </c>
      <c r="D23" s="876"/>
      <c r="E23" s="134">
        <v>187170.416</v>
      </c>
      <c r="F23" s="116"/>
      <c r="G23" s="1464">
        <v>216308.625</v>
      </c>
      <c r="H23" s="874"/>
      <c r="I23" s="880">
        <v>43.692711566126988</v>
      </c>
      <c r="J23" s="880"/>
      <c r="K23" s="880">
        <v>37.807013012079388</v>
      </c>
      <c r="L23" s="881"/>
      <c r="M23" s="1966">
        <v>222.89999999999998</v>
      </c>
      <c r="N23" s="1966"/>
      <c r="O23" s="978"/>
      <c r="P23" s="5"/>
      <c r="Q23" s="1319"/>
      <c r="R23" s="1320"/>
      <c r="V23" s="1268"/>
      <c r="W23" s="1269"/>
      <c r="X23" s="1269"/>
      <c r="Y23" s="1269"/>
      <c r="Z23" s="48"/>
    </row>
    <row r="24" spans="1:26" s="7" customFormat="1" ht="12" customHeight="1">
      <c r="A24" s="997">
        <v>36891</v>
      </c>
      <c r="B24" s="106"/>
      <c r="C24" s="134">
        <v>8224245</v>
      </c>
      <c r="D24" s="876"/>
      <c r="E24" s="134">
        <v>190625.024</v>
      </c>
      <c r="F24" s="116"/>
      <c r="G24" s="1464">
        <v>221475.171875</v>
      </c>
      <c r="H24" s="874"/>
      <c r="I24" s="880">
        <v>43.143574896022045</v>
      </c>
      <c r="J24" s="880"/>
      <c r="K24" s="880">
        <v>37.133936641176838</v>
      </c>
      <c r="L24" s="881"/>
      <c r="M24" s="1966">
        <v>220</v>
      </c>
      <c r="N24" s="1966"/>
      <c r="O24" s="978"/>
      <c r="P24" s="5"/>
      <c r="Q24" s="1319"/>
      <c r="R24" s="1320"/>
      <c r="V24" s="1268"/>
      <c r="W24" s="1269"/>
      <c r="X24" s="1269"/>
      <c r="Y24" s="1269"/>
      <c r="Z24" s="48"/>
    </row>
    <row r="25" spans="1:26" s="7" customFormat="1" ht="12" customHeight="1">
      <c r="A25" s="997">
        <v>37256</v>
      </c>
      <c r="B25" s="106"/>
      <c r="C25" s="134">
        <v>8251865</v>
      </c>
      <c r="D25" s="876"/>
      <c r="E25" s="134">
        <v>191275.712</v>
      </c>
      <c r="F25" s="116"/>
      <c r="G25" s="1464">
        <v>230428.328125</v>
      </c>
      <c r="H25" s="874"/>
      <c r="I25" s="880">
        <v>43.141206553187473</v>
      </c>
      <c r="J25" s="880"/>
      <c r="K25" s="880">
        <v>35.810983255164821</v>
      </c>
      <c r="L25" s="881"/>
      <c r="M25" s="1966">
        <v>220.6</v>
      </c>
      <c r="N25" s="1966"/>
      <c r="O25" s="978"/>
      <c r="P25" s="5"/>
      <c r="Q25" s="1536"/>
      <c r="R25" s="1320"/>
      <c r="V25" s="1268"/>
      <c r="W25" s="1269"/>
      <c r="X25" s="1269"/>
      <c r="Y25" s="1269"/>
      <c r="Z25" s="48"/>
    </row>
    <row r="26" spans="1:26" s="7" customFormat="1" ht="12" customHeight="1">
      <c r="A26" s="997">
        <v>37621</v>
      </c>
      <c r="B26" s="106"/>
      <c r="C26" s="134">
        <v>8295171</v>
      </c>
      <c r="D26" s="876"/>
      <c r="E26" s="134">
        <v>194295.63200000001</v>
      </c>
      <c r="F26" s="116"/>
      <c r="G26" s="1464">
        <v>229619.984375</v>
      </c>
      <c r="H26" s="874"/>
      <c r="I26" s="880">
        <v>42.69355370788778</v>
      </c>
      <c r="J26" s="880"/>
      <c r="K26" s="880">
        <v>36.125649178918508</v>
      </c>
      <c r="L26" s="881"/>
      <c r="M26" s="1966">
        <v>221</v>
      </c>
      <c r="N26" s="1966"/>
      <c r="O26" s="978"/>
      <c r="P26" s="5"/>
      <c r="Q26" s="1536"/>
      <c r="R26" s="1320"/>
      <c r="V26" s="1268"/>
      <c r="W26" s="1269"/>
      <c r="X26" s="1269"/>
      <c r="Y26" s="1269"/>
      <c r="Z26" s="48"/>
    </row>
    <row r="27" spans="1:26" s="7" customFormat="1" ht="12" customHeight="1">
      <c r="A27" s="997">
        <v>37986</v>
      </c>
      <c r="B27" s="423"/>
      <c r="C27" s="134">
        <v>8315121</v>
      </c>
      <c r="D27" s="877"/>
      <c r="E27" s="134">
        <v>196165.66399999999</v>
      </c>
      <c r="F27" s="680"/>
      <c r="G27" s="1464">
        <v>231390</v>
      </c>
      <c r="H27" s="878"/>
      <c r="I27" s="880">
        <v>42.388259139988946</v>
      </c>
      <c r="J27" s="880"/>
      <c r="K27" s="880">
        <v>35.935524439258394</v>
      </c>
      <c r="L27" s="881"/>
      <c r="M27" s="1966">
        <v>218.6</v>
      </c>
      <c r="N27" s="1966"/>
      <c r="O27" s="978"/>
      <c r="P27" s="5"/>
      <c r="Q27" s="1536"/>
      <c r="R27" s="1320"/>
      <c r="V27" s="1268"/>
      <c r="W27" s="1269"/>
      <c r="X27" s="1269"/>
      <c r="Y27" s="1269"/>
      <c r="Z27" s="48"/>
    </row>
    <row r="28" spans="1:26" s="7" customFormat="1" ht="12" customHeight="1">
      <c r="A28" s="997">
        <v>38352</v>
      </c>
      <c r="B28" s="423"/>
      <c r="C28" s="134">
        <v>8338821</v>
      </c>
      <c r="D28" s="877"/>
      <c r="E28" s="134">
        <v>198888.91200000001</v>
      </c>
      <c r="F28" s="680"/>
      <c r="G28" s="1464">
        <v>237242.609375</v>
      </c>
      <c r="H28" s="878"/>
      <c r="I28" s="880">
        <v>41.927028088926342</v>
      </c>
      <c r="J28" s="880"/>
      <c r="K28" s="880">
        <v>35.148917902935203</v>
      </c>
      <c r="L28" s="881"/>
      <c r="M28" s="1966">
        <v>215.39999999999998</v>
      </c>
      <c r="N28" s="1966"/>
      <c r="O28" s="978"/>
      <c r="P28" s="5"/>
      <c r="Q28" s="1536"/>
      <c r="R28" s="1320"/>
      <c r="V28" s="1268"/>
      <c r="W28" s="1269"/>
      <c r="X28" s="1269"/>
      <c r="Y28" s="1269"/>
      <c r="Z28" s="48"/>
    </row>
    <row r="29" spans="1:26" s="7" customFormat="1" ht="12" customHeight="1">
      <c r="A29" s="997">
        <v>38717</v>
      </c>
      <c r="B29" s="423"/>
      <c r="C29" s="134">
        <v>8371718</v>
      </c>
      <c r="D29" s="877"/>
      <c r="E29" s="134">
        <v>200665.264</v>
      </c>
      <c r="F29" s="680"/>
      <c r="G29" s="1464">
        <v>241193.96875</v>
      </c>
      <c r="H29" s="878"/>
      <c r="I29" s="880">
        <v>41.719816539847173</v>
      </c>
      <c r="J29" s="880"/>
      <c r="K29" s="880">
        <v>34.709483174006607</v>
      </c>
      <c r="L29" s="881"/>
      <c r="M29" s="1966">
        <v>217</v>
      </c>
      <c r="N29" s="1966"/>
      <c r="O29" s="5"/>
      <c r="P29" s="5"/>
      <c r="Q29" s="1536"/>
      <c r="R29" s="1320"/>
      <c r="V29" s="1268"/>
      <c r="W29" s="1269"/>
      <c r="X29" s="1269"/>
      <c r="Y29" s="1269"/>
      <c r="Z29" s="48"/>
    </row>
    <row r="30" spans="1:26" s="7" customFormat="1" ht="12" customHeight="1">
      <c r="A30" s="997">
        <v>39082</v>
      </c>
      <c r="B30" s="423"/>
      <c r="C30" s="134">
        <v>8420589</v>
      </c>
      <c r="D30" s="877"/>
      <c r="E30" s="134">
        <v>202810.432</v>
      </c>
      <c r="F30" s="680"/>
      <c r="G30" s="1464">
        <v>244165.6875</v>
      </c>
      <c r="H30" s="878"/>
      <c r="I30" s="880">
        <v>41.519506254983966</v>
      </c>
      <c r="J30" s="880"/>
      <c r="K30" s="880">
        <v>34.487192226794768</v>
      </c>
      <c r="L30" s="881"/>
      <c r="M30" s="1966">
        <v>210.6</v>
      </c>
      <c r="N30" s="1966"/>
      <c r="O30" s="5"/>
      <c r="P30" s="5"/>
      <c r="Q30" s="1536"/>
      <c r="R30" s="1321"/>
      <c r="V30" s="1268"/>
      <c r="W30" s="1269"/>
      <c r="X30" s="1269"/>
      <c r="Y30" s="1269"/>
      <c r="Z30" s="48"/>
    </row>
    <row r="31" spans="1:26" s="7" customFormat="1" ht="12" customHeight="1">
      <c r="A31" s="997">
        <v>39447</v>
      </c>
      <c r="B31" s="423"/>
      <c r="C31" s="134">
        <v>8457353</v>
      </c>
      <c r="D31" s="877"/>
      <c r="E31" s="134">
        <v>205741.84</v>
      </c>
      <c r="F31" s="680"/>
      <c r="G31" s="1464">
        <v>247264.609375</v>
      </c>
      <c r="H31" s="878"/>
      <c r="I31" s="880">
        <v>41.106626634621328</v>
      </c>
      <c r="J31" s="880"/>
      <c r="K31" s="880">
        <v>34.203653411530603</v>
      </c>
      <c r="L31" s="881"/>
      <c r="M31" s="1966">
        <v>200.5</v>
      </c>
      <c r="N31" s="1966"/>
      <c r="O31" s="5"/>
      <c r="P31" s="5"/>
      <c r="Q31" s="1536"/>
      <c r="R31" s="1321"/>
      <c r="V31" s="1268"/>
      <c r="W31" s="1269"/>
      <c r="X31" s="1269"/>
      <c r="Y31" s="1269"/>
      <c r="Z31" s="48"/>
    </row>
    <row r="32" spans="1:26" s="7" customFormat="1" ht="12" customHeight="1">
      <c r="A32" s="997">
        <v>39813</v>
      </c>
      <c r="B32" s="423"/>
      <c r="C32" s="134">
        <v>8483969</v>
      </c>
      <c r="D32" s="877"/>
      <c r="E32" s="134">
        <v>208320.60800000001</v>
      </c>
      <c r="F32" s="705"/>
      <c r="G32" s="1464">
        <v>248164.734375</v>
      </c>
      <c r="H32" s="879"/>
      <c r="I32" s="880">
        <v>40.725538781069609</v>
      </c>
      <c r="J32" s="880"/>
      <c r="K32" s="880">
        <v>34.186843756695637</v>
      </c>
      <c r="L32" s="881"/>
      <c r="M32" s="1966">
        <v>179.60000000000002</v>
      </c>
      <c r="N32" s="1966"/>
      <c r="O32" s="5"/>
      <c r="P32" s="5"/>
      <c r="Q32" s="1319"/>
      <c r="R32" s="1322"/>
      <c r="V32" s="1268"/>
      <c r="W32" s="1269"/>
      <c r="X32" s="1269"/>
      <c r="Y32" s="1269"/>
      <c r="Z32" s="48"/>
    </row>
    <row r="33" spans="1:31" s="7" customFormat="1" ht="12" customHeight="1">
      <c r="A33" s="997">
        <v>40178</v>
      </c>
      <c r="B33" s="423"/>
      <c r="C33" s="134">
        <v>8542162.6144567691</v>
      </c>
      <c r="D33" s="877"/>
      <c r="E33" s="134">
        <v>209618.38399999999</v>
      </c>
      <c r="F33" s="705"/>
      <c r="G33" s="1464">
        <v>246282.890625</v>
      </c>
      <c r="H33" s="879"/>
      <c r="I33" s="880">
        <v>40.751018357515669</v>
      </c>
      <c r="J33" s="880"/>
      <c r="K33" s="880">
        <v>34.684352586487222</v>
      </c>
      <c r="L33" s="881"/>
      <c r="M33" s="1966">
        <v>161.6</v>
      </c>
      <c r="N33" s="1966"/>
      <c r="O33" s="5"/>
      <c r="P33" s="5"/>
      <c r="Q33" s="1319"/>
      <c r="R33" s="1740"/>
      <c r="V33" s="1268"/>
      <c r="W33" s="1269"/>
      <c r="X33" s="1269"/>
      <c r="Y33" s="1269"/>
      <c r="Z33" s="48"/>
    </row>
    <row r="34" spans="1:31" s="7" customFormat="1" ht="12" customHeight="1">
      <c r="A34" s="997">
        <v>40543</v>
      </c>
      <c r="B34" s="423"/>
      <c r="C34" s="134">
        <v>8581157.9230000004</v>
      </c>
      <c r="D34" s="877"/>
      <c r="E34" s="134">
        <v>210114.94399999999</v>
      </c>
      <c r="F34" s="705"/>
      <c r="G34" s="1464">
        <v>242060.546875</v>
      </c>
      <c r="H34" s="879"/>
      <c r="I34" s="880">
        <v>40.840302739247335</v>
      </c>
      <c r="J34" s="880"/>
      <c r="K34" s="880">
        <v>35.450460778440316</v>
      </c>
      <c r="L34" s="881"/>
      <c r="M34" s="1966">
        <v>157.1</v>
      </c>
      <c r="N34" s="1966"/>
      <c r="O34" s="5"/>
      <c r="P34" s="5"/>
      <c r="R34" s="1322"/>
      <c r="U34" s="326"/>
      <c r="V34" s="1323"/>
      <c r="W34" s="1324"/>
      <c r="X34" s="1324"/>
      <c r="Y34" s="1324"/>
      <c r="Z34" s="129"/>
      <c r="AA34" s="326"/>
    </row>
    <row r="35" spans="1:31" s="7" customFormat="1" ht="12" customHeight="1">
      <c r="A35" s="997">
        <v>40908</v>
      </c>
      <c r="B35" s="423"/>
      <c r="C35" s="134">
        <v>8567618.0889999997</v>
      </c>
      <c r="D35" s="877"/>
      <c r="E35" s="134">
        <v>211874.65599999999</v>
      </c>
      <c r="F35" s="705"/>
      <c r="G35" s="1464">
        <v>244778.171875</v>
      </c>
      <c r="H35" s="879"/>
      <c r="I35" s="880">
        <v>40.43720117709595</v>
      </c>
      <c r="J35" s="880"/>
      <c r="K35" s="880">
        <v>35.001560896431542</v>
      </c>
      <c r="L35" s="881"/>
      <c r="M35" s="1966">
        <v>153.30000000000001</v>
      </c>
      <c r="N35" s="1966"/>
      <c r="O35" s="5"/>
      <c r="P35" s="5"/>
      <c r="Q35" s="1319"/>
      <c r="R35" s="1322"/>
      <c r="U35" s="326"/>
      <c r="V35" s="1323"/>
      <c r="W35" s="1324"/>
      <c r="X35" s="1324"/>
      <c r="Y35" s="1324"/>
      <c r="Z35" s="129"/>
      <c r="AA35" s="326"/>
    </row>
    <row r="36" spans="1:31" s="7" customFormat="1" ht="12" customHeight="1">
      <c r="A36" s="997">
        <v>41274</v>
      </c>
      <c r="B36" s="423"/>
      <c r="C36" s="134">
        <v>8606003.2640000004</v>
      </c>
      <c r="D36" s="877"/>
      <c r="E36" s="134">
        <v>211814.83199999999</v>
      </c>
      <c r="F36" s="705"/>
      <c r="G36" s="1464">
        <v>253639.390625</v>
      </c>
      <c r="H36" s="879"/>
      <c r="I36" s="880">
        <v>40.629842503191661</v>
      </c>
      <c r="J36" s="880"/>
      <c r="K36" s="880">
        <v>33.93007388479252</v>
      </c>
      <c r="L36" s="877"/>
      <c r="M36" s="1966">
        <v>158.4</v>
      </c>
      <c r="N36" s="1966"/>
      <c r="O36" s="5"/>
      <c r="P36" s="5"/>
      <c r="Q36" s="549"/>
      <c r="R36" s="1322"/>
      <c r="U36" s="326"/>
      <c r="V36" s="1323"/>
      <c r="W36" s="1324"/>
      <c r="X36" s="1324"/>
      <c r="Y36" s="1324"/>
      <c r="Z36" s="129"/>
      <c r="AA36" s="326"/>
    </row>
    <row r="37" spans="1:31" s="7" customFormat="1" ht="12" customHeight="1">
      <c r="A37" s="997">
        <v>41639</v>
      </c>
      <c r="B37" s="424"/>
      <c r="C37" s="134">
        <v>8656070.3350000009</v>
      </c>
      <c r="D37" s="134"/>
      <c r="E37" s="134">
        <v>212159.728</v>
      </c>
      <c r="F37" s="705"/>
      <c r="G37" s="1464">
        <v>255876.828125</v>
      </c>
      <c r="H37" s="879"/>
      <c r="I37" s="880">
        <v>40.799780507825695</v>
      </c>
      <c r="J37" s="880"/>
      <c r="K37" s="880">
        <v>33.82905126044227</v>
      </c>
      <c r="L37" s="877"/>
      <c r="M37" s="1966">
        <v>157.40911043011485</v>
      </c>
      <c r="N37" s="1966"/>
      <c r="O37" s="5"/>
      <c r="P37" s="549"/>
      <c r="Q37" s="549"/>
      <c r="R37" s="1320"/>
      <c r="U37" s="326"/>
      <c r="V37" s="1323"/>
      <c r="W37" s="1324"/>
      <c r="X37" s="1324"/>
      <c r="Y37" s="1324"/>
      <c r="Z37" s="129"/>
      <c r="AA37" s="326"/>
    </row>
    <row r="38" spans="1:31" s="7" customFormat="1" ht="12" customHeight="1">
      <c r="A38" s="997">
        <v>42004</v>
      </c>
      <c r="B38" s="424"/>
      <c r="C38" s="134">
        <v>8716663</v>
      </c>
      <c r="D38" s="134"/>
      <c r="E38" s="134">
        <v>214092.46400000001</v>
      </c>
      <c r="F38" s="705"/>
      <c r="G38" s="1464">
        <v>260350.9375</v>
      </c>
      <c r="H38" s="1591"/>
      <c r="I38" s="880">
        <v>40.71447839471827</v>
      </c>
      <c r="J38" s="880"/>
      <c r="K38" s="880">
        <v>33.480436382142855</v>
      </c>
      <c r="L38" s="877"/>
      <c r="M38" s="1966">
        <v>156.42441948484907</v>
      </c>
      <c r="N38" s="1966"/>
      <c r="O38" s="5"/>
      <c r="P38" s="549"/>
      <c r="Q38" s="549"/>
      <c r="R38" s="5"/>
      <c r="U38" s="326"/>
      <c r="V38" s="1323"/>
      <c r="W38" s="1324"/>
      <c r="X38" s="1324"/>
      <c r="Y38" s="1324"/>
      <c r="Z38" s="129"/>
      <c r="AA38" s="326"/>
    </row>
    <row r="39" spans="1:31" s="7" customFormat="1" ht="12" customHeight="1">
      <c r="A39" s="997">
        <v>42369</v>
      </c>
      <c r="B39" s="424"/>
      <c r="C39" s="1969">
        <v>8624497</v>
      </c>
      <c r="D39" s="1969"/>
      <c r="E39" s="1962">
        <v>212025.06317161451</v>
      </c>
      <c r="F39" s="1962"/>
      <c r="G39" s="1963">
        <v>260674</v>
      </c>
      <c r="H39" s="1963"/>
      <c r="I39" s="1964">
        <v>40.676780711624048</v>
      </c>
      <c r="J39" s="1964"/>
      <c r="K39" s="1965">
        <v>33.085374836002053</v>
      </c>
      <c r="L39" s="1965"/>
      <c r="M39" s="1968">
        <v>157.51</v>
      </c>
      <c r="N39" s="1968"/>
      <c r="O39" s="5"/>
      <c r="P39" s="5"/>
      <c r="Q39" s="1615"/>
      <c r="R39" s="5"/>
      <c r="U39" s="326"/>
      <c r="V39" s="326"/>
      <c r="W39" s="326"/>
      <c r="X39" s="326"/>
      <c r="Y39" s="326"/>
      <c r="Z39" s="326"/>
      <c r="AA39" s="326"/>
    </row>
    <row r="40" spans="1:31" ht="0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"/>
      <c r="P40" s="5"/>
      <c r="Q40" s="45"/>
      <c r="R40" s="45"/>
      <c r="U40" s="129"/>
      <c r="V40" s="129"/>
      <c r="W40" s="129"/>
      <c r="X40" s="129"/>
      <c r="Y40" s="129"/>
      <c r="Z40" s="129"/>
      <c r="AA40" s="129"/>
    </row>
    <row r="41" spans="1:31" s="140" customFormat="1" ht="9" customHeight="1">
      <c r="A41" s="117" t="s">
        <v>692</v>
      </c>
      <c r="B41" s="303"/>
      <c r="F41" s="117"/>
      <c r="G41" s="117"/>
      <c r="H41" s="117"/>
      <c r="I41" s="117"/>
      <c r="J41" s="117"/>
      <c r="K41" s="117"/>
      <c r="L41" s="117"/>
      <c r="M41" s="117"/>
      <c r="N41" s="117"/>
      <c r="O41" s="45"/>
      <c r="P41" s="45"/>
      <c r="Q41" s="117"/>
      <c r="R41" s="119"/>
      <c r="U41" s="178"/>
      <c r="V41" s="178"/>
      <c r="W41" s="178"/>
      <c r="X41" s="178"/>
      <c r="Y41" s="178"/>
      <c r="Z41" s="178"/>
      <c r="AA41" s="178"/>
    </row>
    <row r="42" spans="1:31" s="140" customFormat="1" ht="9" customHeight="1">
      <c r="A42" s="117" t="s">
        <v>923</v>
      </c>
      <c r="B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9"/>
    </row>
    <row r="43" spans="1:31" ht="0.75" customHeight="1">
      <c r="A43" s="1670"/>
      <c r="B43" s="1670"/>
      <c r="C43" s="1670"/>
      <c r="D43" s="1620"/>
      <c r="E43" s="1620"/>
      <c r="F43" s="1620"/>
      <c r="G43" s="1620"/>
      <c r="H43" s="1620"/>
      <c r="I43" s="1620"/>
      <c r="J43" s="1620"/>
      <c r="K43" s="1620"/>
      <c r="L43" s="1620"/>
      <c r="M43" s="1620"/>
      <c r="N43" s="1620"/>
      <c r="O43" s="117"/>
      <c r="P43" s="117"/>
      <c r="Q43" s="45"/>
      <c r="R43" s="45"/>
    </row>
    <row r="44" spans="1:31" ht="12" customHeight="1">
      <c r="O44" s="45"/>
      <c r="P44" s="45"/>
      <c r="Q44" s="45"/>
      <c r="R44" s="45"/>
    </row>
    <row r="45" spans="1:31">
      <c r="A45" s="54"/>
      <c r="B45" s="54"/>
      <c r="D45" s="20"/>
      <c r="E45" s="20"/>
      <c r="F45" s="45"/>
      <c r="H45" s="45"/>
      <c r="I45" s="45"/>
      <c r="J45" s="45"/>
      <c r="L45" s="45"/>
      <c r="M45" s="45"/>
      <c r="N45" s="45"/>
      <c r="Q45" s="45"/>
      <c r="R45" s="45"/>
    </row>
    <row r="46" spans="1:31" ht="262.5" customHeight="1">
      <c r="A46" s="45"/>
      <c r="B46" s="45"/>
      <c r="C46" s="45"/>
      <c r="D46" s="45"/>
      <c r="E46" s="45"/>
      <c r="F46" s="20"/>
      <c r="G46" s="20"/>
      <c r="H46" s="20"/>
      <c r="I46" s="20"/>
      <c r="J46" s="45"/>
      <c r="K46" s="45"/>
      <c r="L46" s="45"/>
      <c r="M46" s="45"/>
      <c r="N46" s="45"/>
      <c r="O46" s="45"/>
      <c r="P46" s="45"/>
      <c r="Q46" s="45"/>
      <c r="R46" s="57"/>
      <c r="S46" s="1362"/>
      <c r="T46" s="57"/>
      <c r="U46" s="57"/>
      <c r="V46" s="57"/>
      <c r="W46" s="57"/>
      <c r="X46" s="57"/>
      <c r="Y46" s="57"/>
      <c r="Z46" s="1400"/>
      <c r="AA46" s="57"/>
      <c r="AB46" s="57"/>
      <c r="AC46" s="57"/>
      <c r="AD46" s="57"/>
      <c r="AE46" s="57"/>
    </row>
    <row r="47" spans="1:31">
      <c r="A47" s="45"/>
      <c r="B47" s="45"/>
      <c r="O47" s="45"/>
      <c r="P47" s="45"/>
      <c r="Q47" s="45"/>
      <c r="R47" s="329"/>
      <c r="S47" s="329"/>
      <c r="T47" s="329"/>
      <c r="U47" s="329"/>
      <c r="V47" s="329"/>
      <c r="W47" s="329"/>
      <c r="X47" s="329"/>
      <c r="Y47" s="329"/>
      <c r="Z47" s="329"/>
      <c r="AA47" s="57"/>
      <c r="AB47" s="57"/>
      <c r="AC47" s="57"/>
      <c r="AD47" s="57"/>
      <c r="AE47" s="57"/>
    </row>
    <row r="48" spans="1:31">
      <c r="I48" s="45"/>
      <c r="J48" s="45"/>
      <c r="K48" s="45"/>
      <c r="L48" s="45"/>
      <c r="M48" s="45"/>
      <c r="N48" s="45"/>
      <c r="O48" s="45"/>
      <c r="P48" s="45"/>
      <c r="Q48" s="45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4:31">
      <c r="I49" s="45"/>
      <c r="J49" s="45"/>
      <c r="K49" s="45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4:31">
      <c r="J50" s="45"/>
      <c r="K50" s="45"/>
      <c r="P50" s="918"/>
      <c r="Q50" s="91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4:31">
      <c r="J51" s="45"/>
      <c r="K51" s="45"/>
      <c r="M51" s="45"/>
      <c r="O51" s="106"/>
      <c r="P51" s="880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4:31" ht="9" customHeight="1">
      <c r="J52" s="45"/>
      <c r="K52" s="45"/>
      <c r="O52" s="106"/>
      <c r="P52" s="880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4:31">
      <c r="J53" s="45"/>
      <c r="K53" s="45"/>
      <c r="O53" s="106"/>
      <c r="P53" s="880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4:31">
      <c r="J54" s="45"/>
      <c r="K54" s="45"/>
      <c r="O54" s="106"/>
      <c r="P54" s="880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>
      <c r="J55" s="45"/>
      <c r="K55" s="45"/>
      <c r="O55" s="106"/>
      <c r="P55" s="880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>
      <c r="J56" s="45"/>
      <c r="K56" s="45"/>
      <c r="O56" s="106"/>
      <c r="P56" s="880"/>
    </row>
    <row r="57" spans="4:31">
      <c r="J57" s="45"/>
      <c r="K57" s="45"/>
      <c r="O57" s="106"/>
      <c r="P57" s="880"/>
    </row>
    <row r="58" spans="4:31">
      <c r="J58" s="45"/>
      <c r="K58" s="45"/>
      <c r="O58" s="106"/>
      <c r="P58" s="880"/>
    </row>
    <row r="59" spans="4:31">
      <c r="J59" s="45"/>
      <c r="K59" s="45"/>
      <c r="O59" s="106"/>
      <c r="P59" s="880"/>
    </row>
    <row r="60" spans="4:31">
      <c r="J60" s="343"/>
      <c r="K60" s="343"/>
      <c r="O60" s="106"/>
      <c r="P60" s="880"/>
    </row>
    <row r="61" spans="4:31">
      <c r="F61" s="45"/>
      <c r="G61" s="45"/>
      <c r="H61" s="45"/>
      <c r="I61" s="45"/>
      <c r="J61" s="343"/>
      <c r="K61" s="343"/>
      <c r="O61" s="106"/>
      <c r="P61" s="880"/>
    </row>
    <row r="62" spans="4:31">
      <c r="D62" s="532"/>
      <c r="E62" s="532"/>
      <c r="F62" s="45"/>
      <c r="G62" s="45"/>
      <c r="H62" s="45"/>
      <c r="I62" s="45"/>
      <c r="J62" s="343"/>
      <c r="K62" s="343"/>
      <c r="O62" s="423"/>
      <c r="P62" s="880"/>
    </row>
    <row r="63" spans="4:31">
      <c r="F63" s="45"/>
      <c r="G63" s="45"/>
      <c r="H63" s="45"/>
      <c r="I63" s="45"/>
      <c r="J63" s="343"/>
      <c r="K63" s="343"/>
      <c r="O63" s="423"/>
      <c r="P63" s="880"/>
    </row>
    <row r="64" spans="4:31">
      <c r="F64" s="45"/>
      <c r="G64" s="45"/>
      <c r="H64" s="45"/>
      <c r="I64" s="45"/>
      <c r="J64" s="343"/>
      <c r="K64" s="343"/>
      <c r="O64" s="423"/>
      <c r="P64" s="880"/>
    </row>
    <row r="65" spans="1:22">
      <c r="F65" s="45"/>
      <c r="G65" s="45"/>
      <c r="H65" s="45"/>
      <c r="I65" s="45"/>
      <c r="J65" s="343"/>
      <c r="K65" s="343"/>
      <c r="O65" s="423"/>
      <c r="P65" s="880"/>
    </row>
    <row r="66" spans="1:22">
      <c r="F66" s="45"/>
      <c r="G66" s="45"/>
      <c r="H66" s="45"/>
      <c r="I66" s="45"/>
      <c r="J66" s="343"/>
      <c r="K66" s="343"/>
      <c r="O66" s="423"/>
      <c r="P66" s="880"/>
    </row>
    <row r="67" spans="1:22">
      <c r="F67" s="45"/>
      <c r="G67" s="45"/>
      <c r="H67" s="45"/>
      <c r="I67" s="45"/>
      <c r="J67" s="343"/>
      <c r="K67" s="343"/>
      <c r="O67" s="423"/>
      <c r="P67" s="880"/>
    </row>
    <row r="68" spans="1:22">
      <c r="F68" s="45"/>
      <c r="G68" s="45"/>
      <c r="H68" s="45"/>
      <c r="I68" s="45"/>
      <c r="J68" s="343"/>
      <c r="K68" s="343"/>
      <c r="O68" s="423"/>
      <c r="P68" s="880"/>
    </row>
    <row r="69" spans="1:22">
      <c r="D69" s="45"/>
      <c r="E69" s="45"/>
      <c r="F69" s="45"/>
      <c r="G69" s="45"/>
      <c r="H69" s="45"/>
      <c r="I69" s="45"/>
      <c r="J69" s="343"/>
      <c r="K69" s="343"/>
      <c r="O69" s="423"/>
      <c r="P69" s="880"/>
    </row>
    <row r="70" spans="1:22">
      <c r="A70" s="45"/>
      <c r="B70" s="45"/>
      <c r="C70" s="45"/>
      <c r="D70" s="45"/>
      <c r="E70" s="45"/>
      <c r="F70" s="45"/>
      <c r="G70" s="45"/>
      <c r="H70" s="45"/>
      <c r="I70" s="45"/>
      <c r="J70" s="343"/>
      <c r="K70" s="343"/>
      <c r="O70" s="423"/>
      <c r="P70" s="880"/>
    </row>
    <row r="71" spans="1:22">
      <c r="A71" s="45"/>
      <c r="B71" s="45"/>
      <c r="C71" s="45"/>
      <c r="O71" s="423"/>
      <c r="P71" s="880"/>
    </row>
    <row r="77" spans="1:22"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0:22"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0:22"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0:22" ht="12.75" customHeight="1">
      <c r="J83" s="57"/>
      <c r="K83" s="57"/>
      <c r="L83" s="57"/>
      <c r="M83" s="57"/>
      <c r="N83" s="57"/>
      <c r="O83" s="1967"/>
      <c r="P83" s="1967"/>
      <c r="Q83" s="1967"/>
      <c r="R83" s="1967"/>
      <c r="S83" s="1967"/>
      <c r="T83" s="1967"/>
      <c r="U83" s="1967"/>
      <c r="V83" s="1967"/>
    </row>
    <row r="84" spans="10:22" ht="12.75" customHeight="1">
      <c r="J84" s="57"/>
      <c r="K84" s="57"/>
      <c r="L84" s="57"/>
      <c r="M84" s="57"/>
      <c r="N84" s="57"/>
      <c r="O84" s="1967"/>
      <c r="P84" s="1967"/>
      <c r="Q84" s="1967"/>
      <c r="R84" s="1967"/>
      <c r="S84" s="1967"/>
      <c r="T84" s="1967"/>
      <c r="U84" s="1967"/>
      <c r="V84" s="1967"/>
    </row>
    <row r="85" spans="10:22" ht="12.75" customHeight="1">
      <c r="J85" s="57"/>
      <c r="K85" s="57"/>
      <c r="L85" s="57"/>
      <c r="M85" s="57"/>
      <c r="N85" s="57"/>
      <c r="O85" s="1967"/>
      <c r="P85" s="1967"/>
      <c r="Q85" s="1967"/>
      <c r="R85" s="1967"/>
      <c r="S85" s="1967"/>
      <c r="T85" s="1967"/>
      <c r="U85" s="1967"/>
      <c r="V85" s="1967"/>
    </row>
    <row r="86" spans="10:22">
      <c r="J86" s="57"/>
      <c r="K86" s="57"/>
      <c r="L86" s="57"/>
      <c r="M86" s="57"/>
      <c r="N86" s="57"/>
      <c r="O86" s="57"/>
      <c r="P86" s="57"/>
      <c r="Q86" s="57"/>
      <c r="R86" s="129"/>
      <c r="S86" s="57"/>
      <c r="T86" s="57"/>
      <c r="U86" s="57"/>
      <c r="V86" s="57"/>
    </row>
    <row r="87" spans="10:22">
      <c r="J87" s="57"/>
      <c r="K87" s="57"/>
      <c r="L87" s="57"/>
      <c r="M87" s="57"/>
      <c r="N87" s="57"/>
      <c r="O87" s="57"/>
      <c r="P87" s="57"/>
      <c r="Q87" s="57"/>
      <c r="R87" s="129"/>
      <c r="S87" s="57"/>
      <c r="T87" s="57"/>
      <c r="U87" s="57"/>
      <c r="V87" s="57"/>
    </row>
    <row r="88" spans="10:22">
      <c r="J88" s="57"/>
      <c r="K88" s="57"/>
      <c r="L88" s="57"/>
      <c r="M88" s="57"/>
      <c r="N88" s="57"/>
      <c r="O88" s="57"/>
      <c r="P88" s="57"/>
      <c r="Q88" s="57"/>
      <c r="R88" s="129"/>
      <c r="S88" s="57"/>
      <c r="T88" s="57"/>
      <c r="U88" s="57"/>
      <c r="V88" s="57"/>
    </row>
    <row r="89" spans="10:22">
      <c r="J89" s="57"/>
      <c r="K89" s="57"/>
      <c r="L89" s="57"/>
      <c r="M89" s="57"/>
      <c r="N89" s="57"/>
      <c r="O89" s="57"/>
      <c r="P89" s="57"/>
      <c r="Q89" s="57"/>
      <c r="R89" s="129"/>
      <c r="S89" s="1316"/>
      <c r="T89" s="57"/>
      <c r="U89" s="57"/>
      <c r="V89" s="57"/>
    </row>
    <row r="90" spans="10:22">
      <c r="J90" s="57"/>
      <c r="K90" s="57"/>
      <c r="L90" s="57"/>
      <c r="M90" s="57"/>
      <c r="N90" s="57"/>
      <c r="O90" s="1247"/>
      <c r="P90" s="129"/>
      <c r="Q90" s="631"/>
      <c r="R90" s="129"/>
      <c r="S90" s="1316"/>
      <c r="T90" s="57"/>
      <c r="U90" s="57"/>
      <c r="V90" s="57"/>
    </row>
    <row r="91" spans="10:22">
      <c r="J91" s="57"/>
      <c r="K91" s="57"/>
      <c r="L91" s="57"/>
      <c r="M91" s="57"/>
      <c r="N91" s="57"/>
      <c r="O91" s="1247"/>
      <c r="P91" s="129"/>
      <c r="Q91" s="630"/>
      <c r="R91" s="129"/>
      <c r="S91" s="57"/>
      <c r="T91" s="57"/>
      <c r="U91" s="57"/>
      <c r="V91" s="57"/>
    </row>
    <row r="92" spans="10:22">
      <c r="J92" s="57"/>
      <c r="K92" s="57"/>
      <c r="L92" s="57"/>
      <c r="M92" s="57"/>
      <c r="N92" s="57"/>
      <c r="O92" s="1247"/>
      <c r="P92" s="129"/>
      <c r="Q92" s="630"/>
      <c r="R92" s="129"/>
      <c r="S92" s="57"/>
      <c r="T92" s="57"/>
      <c r="U92" s="57"/>
      <c r="V92" s="57"/>
    </row>
    <row r="93" spans="10:22">
      <c r="J93" s="57"/>
      <c r="K93" s="1925"/>
      <c r="L93" s="1925"/>
      <c r="M93" s="1925"/>
      <c r="N93" s="1925"/>
      <c r="O93" s="1247"/>
      <c r="P93" s="1247"/>
      <c r="Q93" s="57"/>
      <c r="R93" s="129"/>
      <c r="S93" s="57"/>
      <c r="T93" s="57"/>
      <c r="U93" s="57"/>
      <c r="V93" s="57"/>
    </row>
    <row r="94" spans="10:22">
      <c r="J94" s="57"/>
      <c r="K94" s="57"/>
      <c r="L94" s="57"/>
      <c r="M94" s="57"/>
      <c r="N94" s="57"/>
      <c r="O94" s="57"/>
      <c r="P94" s="57"/>
      <c r="Q94" s="57"/>
      <c r="R94" s="129"/>
      <c r="S94" s="57"/>
      <c r="T94" s="57"/>
      <c r="U94" s="57"/>
      <c r="V94" s="57"/>
    </row>
    <row r="95" spans="10:22"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0:22"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0:22">
      <c r="J97" s="57"/>
      <c r="K97" s="57"/>
      <c r="L97" s="57"/>
      <c r="M97" s="57"/>
      <c r="N97" s="57"/>
      <c r="O97" s="1317"/>
      <c r="P97" s="1317"/>
      <c r="Q97" s="1317"/>
      <c r="R97" s="57"/>
      <c r="S97" s="57"/>
      <c r="T97" s="57"/>
      <c r="U97" s="57"/>
      <c r="V97" s="57"/>
    </row>
    <row r="98" spans="10:22"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0:22"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0:22"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0:22">
      <c r="J101" s="57"/>
      <c r="K101" s="57"/>
      <c r="L101" s="57"/>
      <c r="M101" s="57"/>
      <c r="N101" s="57"/>
      <c r="O101" s="57"/>
      <c r="P101" s="57"/>
      <c r="Q101" s="57"/>
      <c r="R101" s="57"/>
      <c r="S101" s="860"/>
      <c r="T101" s="1119"/>
      <c r="U101" s="860"/>
      <c r="V101" s="1119"/>
    </row>
    <row r="102" spans="10:22">
      <c r="J102" s="57"/>
      <c r="K102" s="57"/>
      <c r="L102" s="57"/>
      <c r="M102" s="57"/>
      <c r="N102" s="57"/>
      <c r="O102" s="57"/>
      <c r="P102" s="57"/>
      <c r="Q102" s="57"/>
      <c r="R102" s="57"/>
      <c r="S102" s="860"/>
      <c r="T102" s="1119"/>
      <c r="U102" s="860"/>
      <c r="V102" s="1119"/>
    </row>
    <row r="103" spans="10:22">
      <c r="J103" s="57"/>
      <c r="K103" s="57"/>
      <c r="L103" s="57"/>
      <c r="M103" s="57"/>
      <c r="N103" s="57"/>
      <c r="O103" s="57"/>
      <c r="P103" s="57"/>
      <c r="Q103" s="57"/>
      <c r="R103" s="57"/>
      <c r="S103" s="860"/>
      <c r="T103" s="1119"/>
      <c r="U103" s="860"/>
      <c r="V103" s="1119"/>
    </row>
    <row r="104" spans="10:22">
      <c r="J104" s="57"/>
      <c r="K104" s="57"/>
      <c r="L104" s="57"/>
      <c r="M104" s="57"/>
      <c r="N104" s="57"/>
      <c r="O104" s="57"/>
      <c r="P104" s="57"/>
      <c r="Q104" s="57"/>
      <c r="R104" s="57"/>
      <c r="S104" s="860"/>
      <c r="T104" s="1119"/>
      <c r="U104" s="860"/>
      <c r="V104" s="1119"/>
    </row>
    <row r="105" spans="10:22">
      <c r="J105" s="57"/>
      <c r="K105" s="57"/>
      <c r="L105" s="57"/>
      <c r="M105" s="57"/>
      <c r="N105" s="57"/>
      <c r="O105" s="57"/>
      <c r="P105" s="57"/>
      <c r="Q105" s="57"/>
      <c r="R105" s="57"/>
      <c r="S105" s="860"/>
      <c r="T105" s="1119"/>
      <c r="U105" s="860"/>
      <c r="V105" s="1119"/>
    </row>
    <row r="106" spans="10:22">
      <c r="J106" s="57"/>
      <c r="K106" s="57"/>
      <c r="L106" s="57"/>
      <c r="M106" s="57"/>
      <c r="N106" s="57"/>
      <c r="O106" s="57"/>
      <c r="P106" s="57"/>
      <c r="Q106" s="57"/>
      <c r="R106" s="57"/>
      <c r="S106" s="860"/>
      <c r="T106" s="1119"/>
      <c r="U106" s="860"/>
      <c r="V106" s="1119"/>
    </row>
    <row r="107" spans="10:22">
      <c r="S107" s="1084"/>
      <c r="T107" s="1058"/>
      <c r="U107" s="1084"/>
      <c r="V107" s="1058"/>
    </row>
    <row r="108" spans="10:22">
      <c r="S108" s="1084"/>
      <c r="T108" s="1058"/>
      <c r="U108" s="1084"/>
      <c r="V108" s="1058"/>
    </row>
    <row r="109" spans="10:22">
      <c r="S109" s="1084"/>
      <c r="T109" s="1058"/>
      <c r="U109" s="1084"/>
      <c r="V109" s="1058"/>
    </row>
    <row r="110" spans="10:22">
      <c r="S110" s="1084"/>
      <c r="T110" s="1058"/>
      <c r="U110" s="1084"/>
      <c r="V110" s="1058"/>
    </row>
    <row r="111" spans="10:22">
      <c r="S111" s="1084"/>
      <c r="T111" s="1058"/>
      <c r="U111" s="1084"/>
      <c r="V111" s="1058"/>
    </row>
    <row r="112" spans="10:22">
      <c r="S112" s="1084"/>
      <c r="T112" s="1058"/>
      <c r="U112" s="1084"/>
      <c r="V112" s="1058"/>
    </row>
    <row r="113" spans="19:22">
      <c r="S113" s="1084"/>
      <c r="T113" s="1058"/>
      <c r="U113" s="1084"/>
      <c r="V113" s="1058"/>
    </row>
    <row r="114" spans="19:22">
      <c r="S114" s="1084"/>
      <c r="T114" s="1058"/>
      <c r="U114" s="1084"/>
      <c r="V114" s="1058"/>
    </row>
    <row r="115" spans="19:22">
      <c r="S115" s="1084"/>
      <c r="T115" s="1058"/>
      <c r="U115" s="1084"/>
      <c r="V115" s="1058"/>
    </row>
    <row r="116" spans="19:22">
      <c r="S116"/>
      <c r="T116"/>
      <c r="U116"/>
      <c r="V116"/>
    </row>
  </sheetData>
  <mergeCells count="51">
    <mergeCell ref="C39:D39"/>
    <mergeCell ref="C9:D9"/>
    <mergeCell ref="C10:D10"/>
    <mergeCell ref="E8:F8"/>
    <mergeCell ref="M16:N16"/>
    <mergeCell ref="M15:N15"/>
    <mergeCell ref="M14:N14"/>
    <mergeCell ref="E11:F11"/>
    <mergeCell ref="I10:J10"/>
    <mergeCell ref="M10:N10"/>
    <mergeCell ref="K8:L8"/>
    <mergeCell ref="G11:H11"/>
    <mergeCell ref="G8:H8"/>
    <mergeCell ref="G9:H9"/>
    <mergeCell ref="G10:H10"/>
    <mergeCell ref="K11:L11"/>
    <mergeCell ref="K9:L9"/>
    <mergeCell ref="K10:L10"/>
    <mergeCell ref="M25:N25"/>
    <mergeCell ref="M11:N11"/>
    <mergeCell ref="M13:N13"/>
    <mergeCell ref="O83:V85"/>
    <mergeCell ref="M34:N34"/>
    <mergeCell ref="M35:N35"/>
    <mergeCell ref="M36:N36"/>
    <mergeCell ref="M37:N37"/>
    <mergeCell ref="M38:N38"/>
    <mergeCell ref="M39:N39"/>
    <mergeCell ref="M26:N26"/>
    <mergeCell ref="M17:N17"/>
    <mergeCell ref="M19:N19"/>
    <mergeCell ref="M24:N24"/>
    <mergeCell ref="M23:N23"/>
    <mergeCell ref="M22:N22"/>
    <mergeCell ref="M21:N21"/>
    <mergeCell ref="M20:N20"/>
    <mergeCell ref="M18:N18"/>
    <mergeCell ref="K39:L39"/>
    <mergeCell ref="K93:N93"/>
    <mergeCell ref="M29:N29"/>
    <mergeCell ref="M28:N28"/>
    <mergeCell ref="M27:N27"/>
    <mergeCell ref="M33:N33"/>
    <mergeCell ref="M32:N32"/>
    <mergeCell ref="M31:N31"/>
    <mergeCell ref="M30:N30"/>
    <mergeCell ref="I9:J9"/>
    <mergeCell ref="I8:J8"/>
    <mergeCell ref="E39:F39"/>
    <mergeCell ref="G39:H39"/>
    <mergeCell ref="I39:J39"/>
  </mergeCells>
  <phoneticPr fontId="124" type="noConversion"/>
  <printOptions horizontalCentered="1"/>
  <pageMargins left="0.5" right="0.5" top="0.5" bottom="1" header="0.41" footer="0.5"/>
  <pageSetup scale="93" orientation="portrait" r:id="rId1"/>
  <headerFooter alignWithMargins="0"/>
  <rowBreaks count="1" manualBreakCount="1">
    <brk id="46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C81"/>
  <sheetViews>
    <sheetView showGridLines="0" zoomScaleNormal="100" zoomScaleSheetLayoutView="33" workbookViewId="0"/>
  </sheetViews>
  <sheetFormatPr defaultColWidth="9.140625" defaultRowHeight="12.75"/>
  <cols>
    <col min="1" max="1" width="6.42578125" style="48" customWidth="1"/>
    <col min="2" max="2" width="3.85546875" style="48" customWidth="1"/>
    <col min="3" max="3" width="11.7109375" style="48" customWidth="1"/>
    <col min="4" max="4" width="6.42578125" style="48" customWidth="1"/>
    <col min="5" max="5" width="8.42578125" style="48" customWidth="1"/>
    <col min="6" max="6" width="3.7109375" style="48" customWidth="1"/>
    <col min="7" max="7" width="11.42578125" style="48" customWidth="1"/>
    <col min="8" max="8" width="7.5703125" style="48" customWidth="1"/>
    <col min="9" max="9" width="9.85546875" style="48" customWidth="1"/>
    <col min="10" max="10" width="2.140625" style="48" hidden="1" customWidth="1"/>
    <col min="11" max="11" width="10.28515625" style="48" customWidth="1"/>
    <col min="12" max="12" width="5.42578125" style="48" customWidth="1"/>
    <col min="13" max="13" width="10.85546875" style="48" customWidth="1"/>
    <col min="14" max="14" width="7.140625" style="48" customWidth="1"/>
    <col min="15" max="15" width="13.140625" style="48" customWidth="1"/>
    <col min="16" max="16" width="11.5703125" style="48" customWidth="1"/>
    <col min="17" max="17" width="18" style="48" bestFit="1" customWidth="1"/>
    <col min="18" max="18" width="18.7109375" style="48" customWidth="1"/>
    <col min="19" max="20" width="9.140625" style="48"/>
    <col min="21" max="21" width="10.140625" style="48" customWidth="1"/>
    <col min="22" max="22" width="17.140625" style="48" customWidth="1"/>
    <col min="23" max="16384" width="9.140625" style="48"/>
  </cols>
  <sheetData>
    <row r="1" spans="1:18" ht="9.9499999999999993" customHeight="1"/>
    <row r="2" spans="1:18" ht="12" customHeight="1">
      <c r="A2" s="45"/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5"/>
      <c r="P2" s="45"/>
      <c r="Q2" s="45"/>
      <c r="R2" s="45"/>
    </row>
    <row r="3" spans="1:18" s="7" customFormat="1" ht="12.95" customHeight="1">
      <c r="A3" s="1656" t="s">
        <v>436</v>
      </c>
      <c r="B3" s="1656"/>
      <c r="C3" s="122"/>
      <c r="D3" s="122"/>
      <c r="E3" s="122"/>
      <c r="F3" s="9"/>
      <c r="G3" s="9"/>
      <c r="H3" s="9"/>
      <c r="I3" s="9"/>
      <c r="J3" s="9"/>
      <c r="K3" s="9"/>
      <c r="L3" s="5"/>
      <c r="M3" s="5"/>
      <c r="N3" s="543"/>
      <c r="O3" s="5"/>
      <c r="P3" s="5"/>
      <c r="Q3" s="5"/>
      <c r="R3" s="5"/>
    </row>
    <row r="4" spans="1:18" s="94" customFormat="1" ht="17.45" customHeight="1">
      <c r="A4" s="127" t="s">
        <v>33</v>
      </c>
      <c r="B4" s="127"/>
      <c r="C4" s="127"/>
      <c r="D4" s="127"/>
      <c r="E4" s="85"/>
      <c r="F4" s="85"/>
      <c r="G4" s="85"/>
      <c r="H4" s="85"/>
      <c r="I4" s="85"/>
      <c r="J4" s="85"/>
      <c r="K4" s="85"/>
      <c r="L4" s="85"/>
      <c r="M4" s="85"/>
      <c r="N4" s="85"/>
      <c r="O4" s="88"/>
      <c r="P4" s="88"/>
      <c r="Q4" s="88"/>
      <c r="R4" s="88"/>
    </row>
    <row r="5" spans="1:18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45"/>
      <c r="P5" s="45"/>
      <c r="Q5" s="45"/>
      <c r="R5" s="45"/>
    </row>
    <row r="6" spans="1:18" s="4" customFormat="1" ht="12" customHeight="1">
      <c r="A6" s="108"/>
      <c r="B6" s="108"/>
      <c r="C6" s="108"/>
      <c r="D6" s="108"/>
      <c r="E6" s="108"/>
      <c r="F6" s="437"/>
      <c r="G6" s="437"/>
      <c r="H6" s="437"/>
      <c r="I6" s="437"/>
      <c r="J6" s="437"/>
      <c r="K6" s="437"/>
      <c r="L6" s="437"/>
      <c r="M6" s="437"/>
      <c r="N6" s="437"/>
      <c r="O6" s="2"/>
      <c r="P6" s="2"/>
      <c r="Q6" s="2"/>
      <c r="R6" s="2"/>
    </row>
    <row r="7" spans="1:18" s="4" customFormat="1" ht="12" hidden="1" customHeight="1">
      <c r="A7" s="108"/>
      <c r="B7" s="108"/>
      <c r="C7" s="108"/>
      <c r="D7" s="108"/>
      <c r="E7" s="108"/>
      <c r="F7" s="437"/>
      <c r="G7" s="437"/>
      <c r="H7" s="437"/>
      <c r="I7" s="106"/>
      <c r="J7" s="106"/>
      <c r="K7" s="106"/>
      <c r="L7" s="437"/>
      <c r="M7" s="437"/>
      <c r="N7" s="437"/>
      <c r="O7" s="2"/>
      <c r="P7" s="2"/>
      <c r="Q7" s="2"/>
      <c r="R7" s="2"/>
    </row>
    <row r="8" spans="1:18" s="4" customFormat="1" ht="12" customHeight="1">
      <c r="A8" s="108"/>
      <c r="B8" s="108"/>
      <c r="C8" s="1919" t="s">
        <v>34</v>
      </c>
      <c r="D8" s="1919"/>
      <c r="E8" s="1919" t="s">
        <v>34</v>
      </c>
      <c r="F8" s="1919"/>
      <c r="G8" s="1919" t="s">
        <v>37</v>
      </c>
      <c r="H8" s="1919"/>
      <c r="I8" s="1919"/>
      <c r="J8" s="1919"/>
      <c r="K8" s="1919" t="s">
        <v>40</v>
      </c>
      <c r="L8" s="1919"/>
      <c r="M8" s="1919" t="s">
        <v>20</v>
      </c>
      <c r="N8" s="1919"/>
      <c r="O8" s="2"/>
      <c r="P8" s="2"/>
      <c r="Q8" s="2"/>
      <c r="R8" s="2"/>
    </row>
    <row r="9" spans="1:18" s="4" customFormat="1" ht="12" customHeight="1">
      <c r="A9" s="108"/>
      <c r="B9" s="108"/>
      <c r="C9" s="1919" t="s">
        <v>46</v>
      </c>
      <c r="D9" s="1919"/>
      <c r="E9" s="1919" t="s">
        <v>35</v>
      </c>
      <c r="F9" s="1919"/>
      <c r="G9" s="1919" t="s">
        <v>36</v>
      </c>
      <c r="H9" s="1919"/>
      <c r="I9" s="1919" t="s">
        <v>52</v>
      </c>
      <c r="J9" s="1919"/>
      <c r="K9" s="1919" t="s">
        <v>41</v>
      </c>
      <c r="L9" s="1919"/>
      <c r="M9" s="1919" t="s">
        <v>42</v>
      </c>
      <c r="N9" s="1919"/>
      <c r="O9" s="2"/>
      <c r="P9" s="2"/>
      <c r="Q9" s="2"/>
      <c r="R9" s="2"/>
    </row>
    <row r="10" spans="1:18" s="4" customFormat="1" ht="12" customHeight="1">
      <c r="A10" s="144"/>
      <c r="B10" s="144"/>
      <c r="C10" s="1919" t="s">
        <v>45</v>
      </c>
      <c r="D10" s="1919"/>
      <c r="E10" s="1919" t="s">
        <v>648</v>
      </c>
      <c r="F10" s="1919"/>
      <c r="G10" s="1919" t="s">
        <v>177</v>
      </c>
      <c r="H10" s="1919"/>
      <c r="I10" s="1919" t="s">
        <v>39</v>
      </c>
      <c r="J10" s="1919"/>
      <c r="K10" s="1919" t="s">
        <v>39</v>
      </c>
      <c r="L10" s="1919"/>
      <c r="M10" s="1919" t="s">
        <v>43</v>
      </c>
      <c r="N10" s="1919"/>
      <c r="O10" s="312"/>
      <c r="P10" s="2"/>
      <c r="Q10" s="2"/>
      <c r="R10" s="2"/>
    </row>
    <row r="11" spans="1:18" s="4" customFormat="1" ht="12" customHeight="1">
      <c r="A11" s="106" t="s">
        <v>69</v>
      </c>
      <c r="B11" s="106"/>
      <c r="C11" s="1943" t="s">
        <v>680</v>
      </c>
      <c r="D11" s="1943"/>
      <c r="E11" s="1943" t="s">
        <v>748</v>
      </c>
      <c r="F11" s="1943"/>
      <c r="G11" s="1943" t="s">
        <v>38</v>
      </c>
      <c r="H11" s="1943"/>
      <c r="I11" s="1943" t="s">
        <v>128</v>
      </c>
      <c r="J11" s="1943"/>
      <c r="K11" s="1943" t="s">
        <v>128</v>
      </c>
      <c r="L11" s="1943"/>
      <c r="M11" s="1943" t="s">
        <v>1398</v>
      </c>
      <c r="N11" s="1943"/>
      <c r="O11" s="2"/>
      <c r="P11" s="2"/>
      <c r="Q11" s="2"/>
      <c r="R11" s="2"/>
    </row>
    <row r="12" spans="1:18" ht="0.75" customHeight="1">
      <c r="A12" s="1641"/>
      <c r="B12" s="1641"/>
      <c r="C12" s="1641"/>
      <c r="D12" s="1641"/>
      <c r="E12" s="1641"/>
      <c r="F12" s="1655"/>
      <c r="G12" s="1655"/>
      <c r="H12" s="1655"/>
      <c r="I12" s="1655"/>
      <c r="J12" s="1655"/>
      <c r="K12" s="1655"/>
      <c r="L12" s="1655"/>
      <c r="M12" s="1655"/>
      <c r="N12" s="1655"/>
      <c r="O12" s="45"/>
      <c r="P12" s="45"/>
      <c r="Q12" s="45"/>
      <c r="R12" s="45"/>
    </row>
    <row r="13" spans="1:18" ht="12" hidden="1" customHeight="1">
      <c r="A13" s="997">
        <v>32873</v>
      </c>
      <c r="B13" s="106"/>
      <c r="C13" s="828">
        <v>3664</v>
      </c>
      <c r="D13" s="1906"/>
      <c r="E13" s="134">
        <v>6870</v>
      </c>
      <c r="F13" s="1910"/>
      <c r="G13" s="116" t="s">
        <v>132</v>
      </c>
      <c r="H13" s="1095"/>
      <c r="I13" s="961">
        <v>5</v>
      </c>
      <c r="J13" s="1151" t="s">
        <v>132</v>
      </c>
      <c r="K13" s="153">
        <v>8</v>
      </c>
      <c r="L13" s="1905"/>
      <c r="M13" s="153">
        <v>3</v>
      </c>
      <c r="N13" s="184"/>
      <c r="O13" s="45"/>
      <c r="P13" s="391"/>
      <c r="Q13" s="545"/>
      <c r="R13" s="45"/>
    </row>
    <row r="14" spans="1:18" ht="12" hidden="1" customHeight="1">
      <c r="A14" s="997">
        <v>33238</v>
      </c>
      <c r="B14" s="106"/>
      <c r="C14" s="828">
        <v>3700</v>
      </c>
      <c r="D14" s="1906"/>
      <c r="E14" s="134">
        <v>7446</v>
      </c>
      <c r="F14" s="1910"/>
      <c r="G14" s="116" t="s">
        <v>132</v>
      </c>
      <c r="H14" s="1095"/>
      <c r="I14" s="961">
        <v>5</v>
      </c>
      <c r="J14" s="1151" t="s">
        <v>132</v>
      </c>
      <c r="K14" s="153">
        <v>10</v>
      </c>
      <c r="L14" s="1905"/>
      <c r="M14" s="153">
        <v>6</v>
      </c>
      <c r="N14" s="994"/>
      <c r="O14" s="45"/>
      <c r="P14" s="546"/>
      <c r="Q14" s="545"/>
      <c r="R14" s="45"/>
    </row>
    <row r="15" spans="1:18" ht="12" hidden="1" customHeight="1">
      <c r="A15" s="997">
        <v>33603</v>
      </c>
      <c r="B15" s="106"/>
      <c r="C15" s="828">
        <v>4910</v>
      </c>
      <c r="D15" s="1906"/>
      <c r="E15" s="134">
        <v>7686</v>
      </c>
      <c r="F15" s="1910"/>
      <c r="G15" s="116" t="s">
        <v>132</v>
      </c>
      <c r="H15" s="1095"/>
      <c r="I15" s="961">
        <v>6.25</v>
      </c>
      <c r="J15" s="1151" t="s">
        <v>132</v>
      </c>
      <c r="K15" s="153">
        <v>10</v>
      </c>
      <c r="L15" s="1905"/>
      <c r="M15" s="153">
        <v>6</v>
      </c>
      <c r="N15" s="994"/>
      <c r="O15" s="45"/>
      <c r="P15" s="547"/>
      <c r="Q15" s="545"/>
      <c r="R15" s="45"/>
    </row>
    <row r="16" spans="1:18" s="7" customFormat="1" ht="12" hidden="1" customHeight="1">
      <c r="A16" s="997">
        <v>33969</v>
      </c>
      <c r="B16" s="106"/>
      <c r="C16" s="828">
        <v>4645</v>
      </c>
      <c r="D16" s="1906"/>
      <c r="E16" s="134">
        <v>6872</v>
      </c>
      <c r="F16" s="1910"/>
      <c r="G16" s="116" t="s">
        <v>132</v>
      </c>
      <c r="H16" s="1095"/>
      <c r="I16" s="961">
        <v>6.25</v>
      </c>
      <c r="J16" s="1151"/>
      <c r="K16" s="153">
        <v>10</v>
      </c>
      <c r="L16" s="1905"/>
      <c r="M16" s="153">
        <v>6</v>
      </c>
      <c r="N16" s="1040"/>
      <c r="O16" s="5"/>
      <c r="P16" s="882"/>
      <c r="Q16" s="549"/>
      <c r="R16" s="5"/>
    </row>
    <row r="17" spans="1:23" s="7" customFormat="1" ht="12" customHeight="1">
      <c r="A17" s="997">
        <v>34334</v>
      </c>
      <c r="B17" s="106"/>
      <c r="C17" s="828">
        <v>5056</v>
      </c>
      <c r="D17" s="1906"/>
      <c r="E17" s="134">
        <v>4268</v>
      </c>
      <c r="F17" s="1910"/>
      <c r="G17" s="116">
        <v>1026</v>
      </c>
      <c r="H17" s="1095"/>
      <c r="I17" s="961">
        <v>6.25</v>
      </c>
      <c r="J17" s="1151"/>
      <c r="K17" s="153">
        <v>10</v>
      </c>
      <c r="L17" s="1905"/>
      <c r="M17" s="153">
        <v>6</v>
      </c>
      <c r="N17" s="1040"/>
      <c r="O17" s="5"/>
      <c r="P17" s="882"/>
      <c r="Q17" s="549"/>
      <c r="R17" s="5"/>
      <c r="W17" s="261"/>
    </row>
    <row r="18" spans="1:23" s="7" customFormat="1" ht="12" customHeight="1">
      <c r="A18" s="997">
        <v>34699</v>
      </c>
      <c r="B18" s="106"/>
      <c r="C18" s="828">
        <v>5189</v>
      </c>
      <c r="D18" s="1906"/>
      <c r="E18" s="134">
        <v>3667</v>
      </c>
      <c r="F18" s="1910"/>
      <c r="G18" s="116">
        <v>914</v>
      </c>
      <c r="H18" s="1095"/>
      <c r="I18" s="961">
        <v>6.25</v>
      </c>
      <c r="J18" s="1151"/>
      <c r="K18" s="153">
        <v>10</v>
      </c>
      <c r="L18" s="1905"/>
      <c r="M18" s="153">
        <v>6</v>
      </c>
      <c r="N18" s="1094"/>
      <c r="O18" s="5"/>
      <c r="P18" s="882"/>
      <c r="Q18" s="549"/>
      <c r="R18" s="5"/>
      <c r="W18" s="261"/>
    </row>
    <row r="19" spans="1:23" s="7" customFormat="1" ht="12" customHeight="1">
      <c r="A19" s="997">
        <v>35064</v>
      </c>
      <c r="B19" s="106"/>
      <c r="C19" s="828">
        <v>5534</v>
      </c>
      <c r="D19" s="169"/>
      <c r="E19" s="134">
        <v>5127</v>
      </c>
      <c r="F19" s="184"/>
      <c r="G19" s="116">
        <v>666</v>
      </c>
      <c r="H19" s="1095"/>
      <c r="I19" s="961">
        <v>6.25</v>
      </c>
      <c r="J19" s="1151"/>
      <c r="K19" s="153">
        <v>10</v>
      </c>
      <c r="L19" s="1094"/>
      <c r="M19" s="153">
        <v>6</v>
      </c>
      <c r="N19" s="1094"/>
      <c r="O19" s="5"/>
      <c r="P19" s="882"/>
      <c r="Q19" s="549"/>
      <c r="R19" s="5"/>
      <c r="W19" s="261"/>
    </row>
    <row r="20" spans="1:23" s="7" customFormat="1" ht="12" customHeight="1">
      <c r="A20" s="997">
        <v>35430</v>
      </c>
      <c r="B20" s="106"/>
      <c r="C20" s="828">
        <v>2369</v>
      </c>
      <c r="D20" s="169"/>
      <c r="E20" s="134">
        <v>2189</v>
      </c>
      <c r="F20" s="184"/>
      <c r="G20" s="116">
        <v>871</v>
      </c>
      <c r="H20" s="1095"/>
      <c r="I20" s="961">
        <v>6.25</v>
      </c>
      <c r="J20" s="1151"/>
      <c r="K20" s="153">
        <v>10</v>
      </c>
      <c r="L20" s="1094"/>
      <c r="M20" s="153">
        <v>6</v>
      </c>
      <c r="N20" s="1094"/>
      <c r="O20" s="5"/>
      <c r="P20" s="882"/>
      <c r="Q20" s="549"/>
      <c r="R20" s="5"/>
      <c r="W20" s="261"/>
    </row>
    <row r="21" spans="1:23" s="7" customFormat="1" ht="12" customHeight="1">
      <c r="A21" s="997">
        <v>35795</v>
      </c>
      <c r="B21" s="106"/>
      <c r="C21" s="828">
        <v>4007</v>
      </c>
      <c r="D21" s="169"/>
      <c r="E21" s="134">
        <v>1327</v>
      </c>
      <c r="F21" s="184"/>
      <c r="G21" s="116">
        <v>901</v>
      </c>
      <c r="H21" s="1095"/>
      <c r="I21" s="961">
        <v>6.25</v>
      </c>
      <c r="J21" s="1151"/>
      <c r="K21" s="153">
        <v>10</v>
      </c>
      <c r="L21" s="1094"/>
      <c r="M21" s="153">
        <v>6</v>
      </c>
      <c r="N21" s="1094"/>
      <c r="O21" s="5"/>
      <c r="P21" s="882"/>
      <c r="Q21" s="549"/>
      <c r="R21" s="5"/>
    </row>
    <row r="22" spans="1:23" s="7" customFormat="1" ht="12" customHeight="1">
      <c r="A22" s="997">
        <v>36160</v>
      </c>
      <c r="B22" s="106"/>
      <c r="C22" s="828">
        <v>8698</v>
      </c>
      <c r="D22" s="169"/>
      <c r="E22" s="134">
        <v>4589</v>
      </c>
      <c r="F22" s="184"/>
      <c r="G22" s="134">
        <v>1093</v>
      </c>
      <c r="H22" s="1100"/>
      <c r="I22" s="961">
        <v>6.25</v>
      </c>
      <c r="J22" s="1151"/>
      <c r="K22" s="153">
        <v>9</v>
      </c>
      <c r="L22" s="1094"/>
      <c r="M22" s="153">
        <v>12</v>
      </c>
      <c r="N22" s="1094"/>
      <c r="O22" s="5"/>
      <c r="P22" s="882"/>
      <c r="Q22" s="549"/>
      <c r="R22" s="5"/>
    </row>
    <row r="23" spans="1:23" s="7" customFormat="1" ht="12" customHeight="1">
      <c r="A23" s="997">
        <v>36525</v>
      </c>
      <c r="B23" s="106"/>
      <c r="C23" s="828">
        <v>11126</v>
      </c>
      <c r="D23" s="169"/>
      <c r="E23" s="116">
        <v>7363</v>
      </c>
      <c r="F23" s="184"/>
      <c r="G23" s="134">
        <v>1106</v>
      </c>
      <c r="H23" s="1100"/>
      <c r="I23" s="961">
        <v>6.25</v>
      </c>
      <c r="J23" s="1151"/>
      <c r="K23" s="153">
        <v>8</v>
      </c>
      <c r="L23" s="1094"/>
      <c r="M23" s="153">
        <v>12.2</v>
      </c>
      <c r="N23" s="1094"/>
      <c r="O23" s="5"/>
      <c r="P23" s="882"/>
      <c r="Q23" s="549"/>
      <c r="R23" s="5"/>
    </row>
    <row r="24" spans="1:23" s="7" customFormat="1" ht="12" customHeight="1">
      <c r="A24" s="997">
        <v>36891</v>
      </c>
      <c r="B24" s="106"/>
      <c r="C24" s="828">
        <v>10557</v>
      </c>
      <c r="D24" s="169"/>
      <c r="E24" s="116">
        <v>7074</v>
      </c>
      <c r="F24" s="631"/>
      <c r="G24" s="134">
        <v>1804</v>
      </c>
      <c r="H24" s="1100"/>
      <c r="I24" s="961">
        <v>6.25</v>
      </c>
      <c r="J24" s="1151"/>
      <c r="K24" s="153">
        <v>7.5</v>
      </c>
      <c r="L24" s="1094"/>
      <c r="M24" s="153">
        <v>12.4</v>
      </c>
      <c r="N24" s="1094"/>
      <c r="O24" s="5"/>
      <c r="P24" s="882"/>
      <c r="Q24" s="549"/>
      <c r="R24" s="5"/>
    </row>
    <row r="25" spans="1:23" s="7" customFormat="1" ht="12" customHeight="1">
      <c r="A25" s="997">
        <v>37256</v>
      </c>
      <c r="B25" s="106"/>
      <c r="C25" s="828">
        <v>10098</v>
      </c>
      <c r="D25" s="169"/>
      <c r="E25" s="116">
        <v>7345</v>
      </c>
      <c r="F25" s="1100"/>
      <c r="G25" s="134">
        <v>1993</v>
      </c>
      <c r="H25" s="1100"/>
      <c r="I25" s="961">
        <v>6.25</v>
      </c>
      <c r="J25" s="1151"/>
      <c r="K25" s="153">
        <v>7.5</v>
      </c>
      <c r="L25" s="1094"/>
      <c r="M25" s="153">
        <v>12.8</v>
      </c>
      <c r="N25" s="1094"/>
      <c r="O25" s="5"/>
      <c r="P25" s="882"/>
      <c r="Q25" s="549"/>
      <c r="R25" s="5"/>
    </row>
    <row r="26" spans="1:23" s="7" customFormat="1" ht="12" customHeight="1">
      <c r="A26" s="997">
        <v>37621</v>
      </c>
      <c r="B26" s="106"/>
      <c r="C26" s="828">
        <v>9808</v>
      </c>
      <c r="D26" s="169"/>
      <c r="E26" s="116">
        <v>4815</v>
      </c>
      <c r="F26" s="1100"/>
      <c r="G26" s="134">
        <v>1281</v>
      </c>
      <c r="H26" s="1100"/>
      <c r="I26" s="961">
        <v>6.25</v>
      </c>
      <c r="J26" s="1151"/>
      <c r="K26" s="153">
        <v>7.5</v>
      </c>
      <c r="L26" s="1094"/>
      <c r="M26" s="153">
        <v>13.2</v>
      </c>
      <c r="N26" s="1094"/>
      <c r="O26" s="5"/>
      <c r="P26" s="882"/>
      <c r="Q26" s="549"/>
      <c r="R26" s="5"/>
    </row>
    <row r="27" spans="1:23" s="7" customFormat="1" ht="12" customHeight="1">
      <c r="A27" s="997">
        <v>37986</v>
      </c>
      <c r="B27" s="423"/>
      <c r="C27" s="828">
        <v>9255</v>
      </c>
      <c r="D27" s="428"/>
      <c r="E27" s="116">
        <v>3898</v>
      </c>
      <c r="F27" s="1101"/>
      <c r="G27" s="134">
        <v>1012</v>
      </c>
      <c r="H27" s="1101"/>
      <c r="I27" s="961">
        <v>6.25</v>
      </c>
      <c r="J27" s="759"/>
      <c r="K27" s="153">
        <v>7.5</v>
      </c>
      <c r="L27" s="1094"/>
      <c r="M27" s="153">
        <v>13.4</v>
      </c>
      <c r="N27" s="1094"/>
      <c r="O27" s="5"/>
      <c r="P27" s="882"/>
      <c r="R27" s="549"/>
      <c r="U27" s="261"/>
    </row>
    <row r="28" spans="1:23" s="7" customFormat="1" ht="12" customHeight="1">
      <c r="A28" s="997">
        <v>38352</v>
      </c>
      <c r="B28" s="423"/>
      <c r="C28" s="828">
        <v>9621</v>
      </c>
      <c r="D28" s="428"/>
      <c r="E28" s="116">
        <v>2447</v>
      </c>
      <c r="F28" s="1101"/>
      <c r="G28" s="134">
        <v>869</v>
      </c>
      <c r="H28" s="1101"/>
      <c r="I28" s="961">
        <v>6.25</v>
      </c>
      <c r="J28" s="759"/>
      <c r="K28" s="153">
        <v>7.5</v>
      </c>
      <c r="L28" s="1094"/>
      <c r="M28" s="153">
        <v>13.7</v>
      </c>
      <c r="N28" s="1094"/>
      <c r="O28" s="5"/>
      <c r="P28" s="882"/>
      <c r="Q28" s="549"/>
      <c r="R28" s="5"/>
    </row>
    <row r="29" spans="1:23" s="7" customFormat="1" ht="12" customHeight="1">
      <c r="A29" s="997">
        <v>38717</v>
      </c>
      <c r="B29" s="423"/>
      <c r="C29" s="828">
        <v>10754</v>
      </c>
      <c r="D29" s="428"/>
      <c r="E29" s="116">
        <v>1940</v>
      </c>
      <c r="F29" s="1101"/>
      <c r="G29" s="134">
        <v>748</v>
      </c>
      <c r="H29" s="1101"/>
      <c r="I29" s="961">
        <v>6.25</v>
      </c>
      <c r="J29" s="759"/>
      <c r="K29" s="153">
        <v>7.5</v>
      </c>
      <c r="L29" s="1094"/>
      <c r="M29" s="153">
        <v>14.1</v>
      </c>
      <c r="N29" s="1094"/>
      <c r="O29" s="5"/>
      <c r="P29" s="882"/>
      <c r="Q29" s="549"/>
      <c r="R29" s="45"/>
    </row>
    <row r="30" spans="1:23" s="7" customFormat="1" ht="12" customHeight="1">
      <c r="A30" s="997">
        <v>39082</v>
      </c>
      <c r="B30" s="423"/>
      <c r="C30" s="828">
        <v>11073.102837999999</v>
      </c>
      <c r="D30" s="428"/>
      <c r="E30" s="116">
        <v>1773</v>
      </c>
      <c r="F30" s="1101"/>
      <c r="G30" s="134">
        <v>719</v>
      </c>
      <c r="H30" s="1101"/>
      <c r="I30" s="961">
        <v>6.25</v>
      </c>
      <c r="J30" s="759"/>
      <c r="K30" s="153">
        <v>7.5</v>
      </c>
      <c r="L30" s="1094"/>
      <c r="M30" s="153">
        <v>14.5</v>
      </c>
      <c r="N30" s="1094"/>
      <c r="O30" s="5"/>
      <c r="P30" s="882"/>
      <c r="Q30" s="549"/>
      <c r="R30" s="45"/>
    </row>
    <row r="31" spans="1:23" s="7" customFormat="1" ht="12" customHeight="1">
      <c r="A31" s="997">
        <v>39447</v>
      </c>
      <c r="B31" s="423"/>
      <c r="C31" s="828">
        <v>11940.840797999999</v>
      </c>
      <c r="D31" s="428"/>
      <c r="E31" s="116">
        <v>1533</v>
      </c>
      <c r="F31" s="1101"/>
      <c r="G31" s="134">
        <v>732</v>
      </c>
      <c r="H31" s="1101"/>
      <c r="I31" s="961">
        <v>6.25</v>
      </c>
      <c r="J31" s="759"/>
      <c r="K31" s="153">
        <v>7.5</v>
      </c>
      <c r="L31" s="1094"/>
      <c r="M31" s="153">
        <v>15.1</v>
      </c>
      <c r="N31" s="1094"/>
      <c r="O31" s="5"/>
      <c r="P31" s="882"/>
      <c r="Q31" s="549"/>
      <c r="R31" s="45"/>
      <c r="S31" s="936"/>
    </row>
    <row r="32" spans="1:23" s="7" customFormat="1" ht="12" customHeight="1">
      <c r="A32" s="997">
        <v>39813</v>
      </c>
      <c r="B32" s="423"/>
      <c r="C32" s="828">
        <v>12421.806999999999</v>
      </c>
      <c r="D32" s="428"/>
      <c r="E32" s="116">
        <v>1435</v>
      </c>
      <c r="F32" s="1101"/>
      <c r="G32" s="134">
        <v>776</v>
      </c>
      <c r="H32" s="879"/>
      <c r="I32" s="961">
        <v>6.25</v>
      </c>
      <c r="J32" s="759"/>
      <c r="K32" s="153">
        <v>7.5</v>
      </c>
      <c r="L32" s="1094"/>
      <c r="M32" s="153">
        <v>15.4</v>
      </c>
      <c r="N32" s="1094"/>
      <c r="O32" s="5"/>
      <c r="P32" s="882"/>
      <c r="Q32" s="549"/>
      <c r="R32" s="45"/>
      <c r="S32" s="936"/>
    </row>
    <row r="33" spans="1:29" s="7" customFormat="1" ht="12" customHeight="1">
      <c r="A33" s="997">
        <v>40178</v>
      </c>
      <c r="B33" s="423"/>
      <c r="C33" s="828">
        <v>10851.195</v>
      </c>
      <c r="D33" s="428"/>
      <c r="E33" s="116">
        <v>299</v>
      </c>
      <c r="F33" s="1101"/>
      <c r="G33" s="134">
        <v>512</v>
      </c>
      <c r="H33" s="879"/>
      <c r="I33" s="961">
        <v>6.25</v>
      </c>
      <c r="J33" s="759"/>
      <c r="K33" s="153">
        <v>7.5</v>
      </c>
      <c r="L33" s="1094"/>
      <c r="M33" s="153">
        <v>16.100000000000001</v>
      </c>
      <c r="N33" s="1094"/>
      <c r="O33" s="5"/>
      <c r="P33" s="882"/>
      <c r="Q33" s="549"/>
      <c r="R33" s="45"/>
      <c r="S33" s="936"/>
    </row>
    <row r="34" spans="1:29" s="7" customFormat="1" ht="12" customHeight="1">
      <c r="A34" s="997">
        <v>40543</v>
      </c>
      <c r="B34" s="423"/>
      <c r="C34" s="828">
        <v>10793.87</v>
      </c>
      <c r="D34" s="428"/>
      <c r="E34" s="116">
        <v>696</v>
      </c>
      <c r="F34" s="1101"/>
      <c r="G34" s="134">
        <v>259</v>
      </c>
      <c r="H34" s="879"/>
      <c r="I34" s="961">
        <v>6.25</v>
      </c>
      <c r="J34" s="759"/>
      <c r="K34" s="153">
        <v>7.5</v>
      </c>
      <c r="L34" s="1094"/>
      <c r="M34" s="153">
        <v>16.100000000000001</v>
      </c>
      <c r="N34" s="1094"/>
      <c r="O34" s="5"/>
      <c r="P34" s="882"/>
      <c r="Q34" s="549"/>
      <c r="R34" s="45"/>
      <c r="S34" s="936"/>
    </row>
    <row r="35" spans="1:29" s="7" customFormat="1" ht="12" customHeight="1">
      <c r="A35" s="997">
        <v>40908</v>
      </c>
      <c r="B35" s="423"/>
      <c r="C35" s="828">
        <v>11726</v>
      </c>
      <c r="D35" s="428"/>
      <c r="E35" s="116">
        <v>1405</v>
      </c>
      <c r="F35" s="1101"/>
      <c r="G35" s="134">
        <v>535</v>
      </c>
      <c r="H35" s="879"/>
      <c r="I35" s="961">
        <v>6.25</v>
      </c>
      <c r="J35" s="759"/>
      <c r="K35" s="153">
        <v>7.5</v>
      </c>
      <c r="L35" s="1094"/>
      <c r="M35" s="153">
        <v>16.3</v>
      </c>
      <c r="N35" s="1094"/>
      <c r="O35" s="5"/>
      <c r="P35" s="882"/>
      <c r="Q35" s="549"/>
      <c r="R35" s="45"/>
      <c r="S35" s="936"/>
    </row>
    <row r="36" spans="1:29" s="7" customFormat="1" ht="12" customHeight="1">
      <c r="A36" s="997">
        <v>41274</v>
      </c>
      <c r="B36" s="423"/>
      <c r="C36" s="828">
        <v>12532</v>
      </c>
      <c r="D36" s="1095"/>
      <c r="E36" s="116">
        <v>912</v>
      </c>
      <c r="F36" s="1101"/>
      <c r="G36" s="134">
        <v>1044</v>
      </c>
      <c r="H36" s="879"/>
      <c r="I36" s="961">
        <v>6.25</v>
      </c>
      <c r="J36" s="759"/>
      <c r="K36" s="153">
        <v>7.5</v>
      </c>
      <c r="L36" s="1094"/>
      <c r="M36" s="153">
        <v>16.7</v>
      </c>
      <c r="N36" s="1094"/>
      <c r="O36" s="5"/>
      <c r="P36" s="882"/>
      <c r="Q36" s="545"/>
      <c r="R36" s="45"/>
      <c r="S36" s="936"/>
    </row>
    <row r="37" spans="1:29" ht="12" customHeight="1">
      <c r="A37" s="997">
        <v>41639</v>
      </c>
      <c r="B37" s="423"/>
      <c r="C37" s="828">
        <v>12854</v>
      </c>
      <c r="D37" s="1096"/>
      <c r="E37" s="116">
        <v>1046</v>
      </c>
      <c r="F37" s="64"/>
      <c r="G37" s="134">
        <v>921</v>
      </c>
      <c r="H37" s="1095"/>
      <c r="I37" s="961">
        <v>6.25</v>
      </c>
      <c r="J37" s="1095"/>
      <c r="K37" s="153">
        <v>7.5</v>
      </c>
      <c r="L37" s="1095"/>
      <c r="M37" s="153">
        <v>17.2</v>
      </c>
      <c r="N37" s="1099"/>
      <c r="S37" s="936"/>
    </row>
    <row r="38" spans="1:29" ht="12" customHeight="1">
      <c r="A38" s="997">
        <v>42004</v>
      </c>
      <c r="B38" s="423"/>
      <c r="C38" s="828">
        <v>13513</v>
      </c>
      <c r="D38" s="1096"/>
      <c r="E38" s="116">
        <v>600</v>
      </c>
      <c r="F38" s="64"/>
      <c r="G38" s="134">
        <v>658</v>
      </c>
      <c r="H38" s="1095"/>
      <c r="I38" s="961">
        <v>6.25</v>
      </c>
      <c r="J38" s="1880"/>
      <c r="K38" s="153">
        <v>7.5</v>
      </c>
      <c r="L38" s="1096"/>
      <c r="M38" s="153">
        <v>17.5</v>
      </c>
      <c r="N38" s="1096"/>
      <c r="S38" s="936"/>
    </row>
    <row r="39" spans="1:29" ht="12" customHeight="1">
      <c r="A39" s="997">
        <v>42369</v>
      </c>
      <c r="B39" s="423"/>
      <c r="C39" s="828">
        <v>14268</v>
      </c>
      <c r="D39" s="1613"/>
      <c r="E39" s="828">
        <v>1407.2</v>
      </c>
      <c r="F39" s="1415"/>
      <c r="G39" s="134">
        <v>729</v>
      </c>
      <c r="H39" s="1095"/>
      <c r="I39" s="961">
        <v>6.25</v>
      </c>
      <c r="J39" s="1880"/>
      <c r="K39" s="153">
        <v>7.5</v>
      </c>
      <c r="L39" s="1096"/>
      <c r="M39" s="153">
        <v>17.7</v>
      </c>
      <c r="N39" s="1244"/>
      <c r="S39" s="936"/>
    </row>
    <row r="40" spans="1:29" ht="1.1499999999999999" customHeight="1">
      <c r="A40" s="50"/>
      <c r="B40" s="50"/>
      <c r="C40" s="50"/>
      <c r="D40" s="50"/>
      <c r="E40" s="50">
        <v>-1.1017984117858037E-2</v>
      </c>
      <c r="F40" s="50"/>
      <c r="G40" s="50"/>
      <c r="H40" s="50"/>
      <c r="I40" s="50">
        <v>0</v>
      </c>
      <c r="J40" s="50"/>
      <c r="K40" s="50"/>
      <c r="L40" s="50"/>
      <c r="M40" s="50"/>
      <c r="N40" s="50"/>
      <c r="O40" s="45"/>
      <c r="P40" s="548"/>
      <c r="Q40" s="45"/>
      <c r="R40" s="45"/>
      <c r="S40" s="936"/>
    </row>
    <row r="41" spans="1:29" s="57" customFormat="1" ht="0.6" hidden="1" customHeight="1">
      <c r="A41" s="17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460"/>
      <c r="Q41" s="129"/>
      <c r="R41" s="129"/>
      <c r="S41" s="1461"/>
    </row>
    <row r="42" spans="1:29" s="140" customFormat="1" ht="10.15" customHeight="1">
      <c r="A42" s="117" t="s">
        <v>720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45"/>
      <c r="Q42" s="45"/>
      <c r="R42" s="45"/>
      <c r="S42" s="936"/>
    </row>
    <row r="43" spans="1:29" ht="1.1499999999999999" customHeight="1">
      <c r="A43" s="1670"/>
      <c r="B43" s="1670"/>
      <c r="C43" s="1670"/>
      <c r="D43" s="1670"/>
      <c r="E43" s="1670"/>
      <c r="F43" s="1620"/>
      <c r="G43" s="1620"/>
      <c r="H43" s="1620"/>
      <c r="I43" s="1620"/>
      <c r="J43" s="1620"/>
      <c r="K43" s="1620"/>
      <c r="L43" s="1620"/>
      <c r="M43" s="1620"/>
      <c r="N43" s="1620"/>
      <c r="O43" s="45"/>
      <c r="P43" s="45"/>
      <c r="Q43" s="45"/>
      <c r="R43" s="45"/>
      <c r="S43" s="936"/>
    </row>
    <row r="44" spans="1:29" ht="12" customHeight="1">
      <c r="P44" s="45"/>
      <c r="S44" s="936"/>
    </row>
    <row r="45" spans="1:29">
      <c r="A45" s="54"/>
      <c r="B45" s="54"/>
      <c r="C45" s="54"/>
      <c r="D45" s="54"/>
      <c r="E45" s="54"/>
      <c r="F45" s="20"/>
      <c r="G45" s="20"/>
      <c r="H45" s="45"/>
      <c r="I45" s="45"/>
      <c r="J45" s="45"/>
      <c r="K45" s="45"/>
      <c r="L45" s="45"/>
      <c r="M45" s="45"/>
      <c r="N45" s="45"/>
      <c r="O45" s="45"/>
      <c r="R45" s="45"/>
    </row>
    <row r="46" spans="1:29" ht="211.5" customHeight="1">
      <c r="A46" s="45"/>
      <c r="B46" s="45"/>
      <c r="C46" s="45"/>
      <c r="D46" s="45"/>
      <c r="E46" s="45"/>
      <c r="F46" s="45"/>
      <c r="G46" s="45"/>
      <c r="H46" s="20"/>
      <c r="I46" s="20"/>
      <c r="J46" s="20"/>
      <c r="K46" s="20"/>
      <c r="L46" s="45"/>
      <c r="M46" s="45"/>
      <c r="N46" s="45"/>
      <c r="O46" s="45"/>
      <c r="P46" s="129"/>
      <c r="Q46" s="129"/>
      <c r="R46" s="129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>
      <c r="A47" s="45"/>
      <c r="B47" s="45"/>
      <c r="O47" s="45"/>
      <c r="P47" s="329"/>
      <c r="Q47" s="1315"/>
      <c r="R47" s="329"/>
      <c r="S47" s="329"/>
      <c r="T47" s="329"/>
      <c r="U47" s="329"/>
      <c r="V47" s="329"/>
      <c r="W47" s="329"/>
      <c r="X47" s="329"/>
      <c r="Y47" s="329"/>
      <c r="Z47" s="57"/>
      <c r="AA47" s="57"/>
      <c r="AB47" s="57"/>
      <c r="AC47" s="57"/>
    </row>
    <row r="48" spans="1:29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129"/>
      <c r="Q48" s="129"/>
      <c r="R48" s="129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>
      <c r="A49" s="553"/>
      <c r="B49" s="553"/>
      <c r="C49" s="553"/>
      <c r="D49" s="553"/>
      <c r="E49" s="45"/>
      <c r="F49" s="45"/>
      <c r="G49" s="45"/>
      <c r="H49" s="45"/>
      <c r="I49" s="45"/>
      <c r="J49" s="45"/>
      <c r="K49" s="45"/>
      <c r="L49" s="45"/>
      <c r="M49" s="45"/>
      <c r="P49" s="57"/>
      <c r="Q49" s="129"/>
      <c r="R49" s="129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>
      <c r="A50" s="553"/>
      <c r="B50" s="553"/>
      <c r="C50" s="553"/>
      <c r="D50" s="553"/>
      <c r="E50" s="553"/>
      <c r="F50" s="45"/>
      <c r="G50" s="45"/>
      <c r="H50" s="45"/>
      <c r="I50" s="45"/>
      <c r="J50" s="45"/>
      <c r="K50" s="45"/>
      <c r="L50" s="45"/>
      <c r="M50" s="45"/>
      <c r="P50" s="57"/>
      <c r="Q50" s="129"/>
      <c r="R50" s="129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102.75" customHeight="1">
      <c r="H51" s="45"/>
      <c r="I51" s="45"/>
      <c r="J51" s="45"/>
      <c r="K51" s="45"/>
      <c r="L51" s="45"/>
      <c r="M51" s="45"/>
      <c r="P51" s="45"/>
    </row>
    <row r="52" spans="1:29">
      <c r="A52" s="883"/>
      <c r="B52" s="883"/>
      <c r="C52" s="883"/>
      <c r="D52" s="883"/>
      <c r="H52" s="45"/>
      <c r="I52" s="45"/>
      <c r="J52" s="45"/>
      <c r="K52" s="45"/>
      <c r="L52" s="45"/>
      <c r="M52" s="45"/>
      <c r="P52" s="45"/>
    </row>
    <row r="53" spans="1:29">
      <c r="H53" s="45"/>
      <c r="I53" s="45"/>
      <c r="J53" s="45"/>
      <c r="K53" s="45"/>
      <c r="L53" s="45"/>
      <c r="M53" s="45"/>
      <c r="P53" s="45"/>
    </row>
    <row r="54" spans="1:29">
      <c r="A54" s="883"/>
      <c r="B54" s="883"/>
      <c r="C54" s="883"/>
      <c r="D54" s="883"/>
      <c r="H54" s="45"/>
      <c r="I54" s="45"/>
      <c r="J54" s="45"/>
      <c r="K54" s="45"/>
      <c r="L54" s="45"/>
      <c r="M54" s="45"/>
      <c r="P54" s="45"/>
      <c r="Q54" s="992"/>
      <c r="U54" s="992"/>
    </row>
    <row r="55" spans="1:29">
      <c r="A55" s="554"/>
      <c r="B55" s="554"/>
      <c r="C55" s="554"/>
      <c r="D55" s="554"/>
      <c r="E55" s="554"/>
      <c r="H55" s="45"/>
      <c r="I55" s="45"/>
      <c r="J55" s="45"/>
      <c r="K55" s="45"/>
      <c r="L55" s="45"/>
      <c r="M55" s="45"/>
      <c r="P55" s="45"/>
      <c r="Q55" s="992"/>
      <c r="U55" s="992"/>
    </row>
    <row r="56" spans="1:29">
      <c r="A56" s="883"/>
      <c r="B56" s="883"/>
      <c r="C56" s="883"/>
      <c r="D56" s="883"/>
      <c r="E56" s="554"/>
      <c r="H56" s="45"/>
      <c r="I56" s="45"/>
      <c r="J56" s="45"/>
      <c r="K56" s="45"/>
      <c r="L56" s="45"/>
      <c r="M56" s="45"/>
      <c r="P56" s="45"/>
      <c r="Q56" s="992"/>
      <c r="U56" s="992"/>
    </row>
    <row r="57" spans="1:29">
      <c r="A57" s="554"/>
      <c r="B57" s="554"/>
      <c r="C57" s="554"/>
      <c r="D57" s="554"/>
      <c r="E57" s="554"/>
      <c r="H57" s="45"/>
      <c r="I57" s="45"/>
      <c r="J57" s="45"/>
      <c r="K57" s="45"/>
      <c r="L57" s="45"/>
      <c r="M57" s="45"/>
      <c r="P57" s="45"/>
      <c r="Q57" s="992"/>
      <c r="U57" s="992"/>
    </row>
    <row r="58" spans="1:29">
      <c r="G58" s="1919"/>
      <c r="H58" s="1919"/>
      <c r="I58" s="45"/>
      <c r="J58" s="45"/>
      <c r="K58" s="45"/>
      <c r="L58" s="45"/>
      <c r="M58" s="45"/>
      <c r="P58" s="45"/>
      <c r="Q58" s="992"/>
      <c r="U58" s="992"/>
    </row>
    <row r="59" spans="1:29">
      <c r="G59" s="1919"/>
      <c r="H59" s="1919"/>
      <c r="I59" s="45"/>
      <c r="J59" s="45"/>
      <c r="K59" s="45"/>
      <c r="L59" s="45"/>
      <c r="M59" s="45"/>
      <c r="O59" s="45"/>
      <c r="P59" s="45"/>
      <c r="Q59" s="1325"/>
      <c r="R59" s="45"/>
      <c r="S59" s="45"/>
      <c r="T59" s="45"/>
      <c r="U59" s="1325"/>
      <c r="V59" s="45"/>
    </row>
    <row r="60" spans="1:29">
      <c r="F60" s="532"/>
      <c r="G60" s="1943"/>
      <c r="H60" s="1943"/>
      <c r="I60" s="45"/>
      <c r="J60" s="45"/>
      <c r="K60" s="45"/>
      <c r="L60" s="45"/>
      <c r="M60" s="45"/>
      <c r="O60" s="45"/>
      <c r="P60" s="45"/>
      <c r="Q60" s="1325"/>
      <c r="R60" s="45"/>
      <c r="S60" s="45"/>
      <c r="T60" s="45"/>
      <c r="U60" s="1325"/>
      <c r="V60" s="45"/>
    </row>
    <row r="61" spans="1:29">
      <c r="A61" s="106"/>
      <c r="B61" s="106"/>
      <c r="C61" s="106"/>
      <c r="D61" s="106"/>
      <c r="F61" s="45"/>
      <c r="G61" s="709"/>
      <c r="H61" s="45"/>
      <c r="I61" s="45"/>
      <c r="J61" s="45"/>
      <c r="L61" s="45"/>
      <c r="M61" s="45"/>
      <c r="O61" s="45"/>
      <c r="P61" s="343"/>
      <c r="Q61" s="1309"/>
      <c r="R61" s="1326"/>
      <c r="S61" s="45"/>
      <c r="T61" s="45"/>
      <c r="U61" s="1325"/>
      <c r="V61" s="45"/>
    </row>
    <row r="62" spans="1:29">
      <c r="A62" s="106"/>
      <c r="B62" s="106"/>
      <c r="C62" s="106"/>
      <c r="D62" s="106"/>
      <c r="E62" s="45"/>
      <c r="G62" s="709"/>
      <c r="H62" s="45"/>
      <c r="I62" s="45"/>
      <c r="J62" s="45"/>
      <c r="L62" s="343"/>
      <c r="M62" s="343"/>
      <c r="O62" s="45"/>
      <c r="P62" s="343"/>
      <c r="Q62" s="1309"/>
      <c r="R62" s="1326"/>
      <c r="S62" s="45"/>
      <c r="T62" s="45"/>
      <c r="U62" s="1325"/>
      <c r="V62" s="45"/>
    </row>
    <row r="63" spans="1:29">
      <c r="A63" s="106"/>
      <c r="B63" s="106"/>
      <c r="C63" s="106"/>
      <c r="D63" s="106"/>
      <c r="G63" s="709"/>
      <c r="H63" s="45"/>
      <c r="I63" s="45"/>
      <c r="J63" s="45"/>
      <c r="L63" s="343"/>
      <c r="M63" s="343"/>
      <c r="O63" s="45"/>
      <c r="P63" s="343"/>
      <c r="Q63" s="1309"/>
      <c r="R63" s="1326"/>
      <c r="S63" s="45"/>
      <c r="T63" s="45"/>
      <c r="U63" s="1325"/>
      <c r="V63" s="45"/>
    </row>
    <row r="64" spans="1:29">
      <c r="A64" s="106"/>
      <c r="B64" s="106"/>
      <c r="C64" s="106"/>
      <c r="D64" s="106"/>
      <c r="G64" s="184"/>
      <c r="H64" s="45"/>
      <c r="I64" s="45"/>
      <c r="J64" s="45"/>
      <c r="L64" s="343"/>
      <c r="M64" s="343"/>
      <c r="O64" s="45"/>
      <c r="P64" s="343"/>
      <c r="Q64" s="1309"/>
      <c r="R64" s="1326"/>
      <c r="S64" s="45"/>
      <c r="T64" s="45"/>
      <c r="U64" s="1325"/>
      <c r="V64" s="45"/>
    </row>
    <row r="65" spans="1:22">
      <c r="A65" s="106"/>
      <c r="B65" s="106"/>
      <c r="C65" s="106"/>
      <c r="D65" s="106"/>
      <c r="G65" s="184"/>
      <c r="H65" s="45"/>
      <c r="I65" s="45"/>
      <c r="J65" s="45"/>
      <c r="L65" s="343"/>
      <c r="M65" s="343"/>
      <c r="O65" s="45"/>
      <c r="P65" s="343"/>
      <c r="Q65" s="1309"/>
      <c r="R65" s="1326"/>
      <c r="S65" s="45"/>
      <c r="T65" s="45"/>
      <c r="U65" s="1325"/>
      <c r="V65" s="45"/>
    </row>
    <row r="66" spans="1:22">
      <c r="A66" s="106"/>
      <c r="B66" s="106"/>
      <c r="C66" s="106"/>
      <c r="D66" s="106"/>
      <c r="G66" s="184"/>
      <c r="H66" s="45"/>
      <c r="I66" s="45"/>
      <c r="J66" s="45"/>
      <c r="L66" s="343"/>
      <c r="M66" s="343"/>
      <c r="O66" s="45"/>
      <c r="P66" s="343"/>
      <c r="Q66" s="1309"/>
      <c r="R66" s="1326"/>
      <c r="S66" s="45"/>
      <c r="T66" s="45"/>
      <c r="U66" s="1325"/>
      <c r="V66" s="45"/>
    </row>
    <row r="67" spans="1:22">
      <c r="A67" s="106"/>
      <c r="B67" s="106"/>
      <c r="C67" s="106"/>
      <c r="D67" s="106"/>
      <c r="G67" s="184"/>
      <c r="H67" s="45"/>
      <c r="I67" s="45"/>
      <c r="J67" s="45"/>
      <c r="L67" s="343"/>
      <c r="M67" s="343"/>
      <c r="O67" s="45"/>
      <c r="P67" s="343"/>
      <c r="Q67" s="1309"/>
      <c r="R67" s="1326"/>
      <c r="S67" s="45"/>
      <c r="T67" s="45"/>
      <c r="U67" s="1325"/>
      <c r="V67" s="45"/>
    </row>
    <row r="68" spans="1:22">
      <c r="A68" s="106"/>
      <c r="B68" s="106"/>
      <c r="C68" s="106"/>
      <c r="D68" s="106"/>
      <c r="G68" s="184"/>
      <c r="H68" s="45"/>
      <c r="I68" s="45"/>
      <c r="J68" s="45"/>
      <c r="L68" s="343"/>
      <c r="M68" s="343"/>
      <c r="O68" s="45"/>
      <c r="P68" s="343"/>
      <c r="Q68" s="1309"/>
      <c r="R68" s="1326"/>
      <c r="S68" s="45"/>
      <c r="T68" s="45"/>
      <c r="U68" s="1325"/>
      <c r="V68" s="45"/>
    </row>
    <row r="69" spans="1:22">
      <c r="A69" s="106"/>
      <c r="B69" s="106"/>
      <c r="C69" s="106"/>
      <c r="D69" s="106"/>
      <c r="G69" s="184"/>
      <c r="H69" s="45"/>
      <c r="I69" s="45"/>
      <c r="J69" s="45"/>
      <c r="L69" s="343"/>
      <c r="M69" s="343"/>
      <c r="O69" s="45"/>
      <c r="P69" s="343"/>
      <c r="Q69" s="1309"/>
      <c r="R69" s="1326"/>
      <c r="S69" s="45"/>
      <c r="T69" s="45"/>
      <c r="U69" s="1325"/>
      <c r="V69" s="45"/>
    </row>
    <row r="70" spans="1:22">
      <c r="A70" s="106"/>
      <c r="B70" s="106"/>
      <c r="C70" s="106"/>
      <c r="D70" s="106"/>
      <c r="G70" s="184"/>
      <c r="H70" s="45"/>
      <c r="I70" s="45"/>
      <c r="J70" s="45"/>
      <c r="L70" s="343"/>
      <c r="M70" s="343"/>
      <c r="O70" s="45"/>
      <c r="P70" s="343"/>
      <c r="Q70" s="1309"/>
      <c r="R70" s="1326"/>
      <c r="S70" s="45"/>
      <c r="T70" s="45"/>
      <c r="U70" s="1325"/>
      <c r="V70" s="45"/>
    </row>
    <row r="71" spans="1:22">
      <c r="A71" s="106"/>
      <c r="B71" s="106"/>
      <c r="C71" s="106"/>
      <c r="D71" s="106"/>
      <c r="F71" s="45"/>
      <c r="G71" s="184"/>
      <c r="H71" s="45"/>
      <c r="I71" s="45"/>
      <c r="J71" s="45"/>
      <c r="L71" s="343"/>
      <c r="M71" s="343"/>
      <c r="O71" s="45"/>
      <c r="P71" s="343"/>
      <c r="Q71" s="1309"/>
      <c r="R71" s="1326"/>
      <c r="S71" s="45"/>
      <c r="T71" s="45"/>
      <c r="U71" s="1325"/>
      <c r="V71" s="45"/>
    </row>
    <row r="72" spans="1:22">
      <c r="A72" s="423"/>
      <c r="B72" s="423"/>
      <c r="C72" s="423"/>
      <c r="D72" s="423"/>
      <c r="E72" s="45"/>
      <c r="F72" s="45"/>
      <c r="G72" s="184"/>
      <c r="H72" s="45"/>
      <c r="I72" s="45"/>
      <c r="J72" s="45"/>
      <c r="L72" s="343"/>
      <c r="M72" s="343"/>
      <c r="O72" s="45"/>
      <c r="P72" s="343"/>
      <c r="Q72" s="1309"/>
      <c r="R72" s="1326"/>
      <c r="S72" s="45"/>
      <c r="T72" s="45"/>
      <c r="U72" s="1325"/>
      <c r="V72" s="45"/>
    </row>
    <row r="73" spans="1:22">
      <c r="A73" s="423"/>
      <c r="B73" s="423"/>
      <c r="C73" s="423"/>
      <c r="D73" s="423"/>
      <c r="E73" s="45"/>
      <c r="G73" s="184"/>
      <c r="O73" s="45"/>
      <c r="P73" s="343"/>
      <c r="Q73" s="1309"/>
      <c r="R73" s="1326"/>
      <c r="S73" s="45"/>
      <c r="T73" s="45"/>
      <c r="U73" s="1325"/>
      <c r="V73" s="45"/>
    </row>
    <row r="74" spans="1:22">
      <c r="A74" s="423"/>
      <c r="B74" s="423"/>
      <c r="C74" s="423"/>
      <c r="D74" s="423"/>
      <c r="G74" s="184"/>
      <c r="O74" s="45"/>
      <c r="P74" s="343"/>
      <c r="Q74" s="1309"/>
      <c r="R74" s="1326"/>
      <c r="S74" s="45"/>
      <c r="T74" s="45"/>
      <c r="U74" s="1325"/>
      <c r="V74" s="45"/>
    </row>
    <row r="75" spans="1:22">
      <c r="A75" s="423"/>
      <c r="B75" s="423"/>
      <c r="C75" s="423"/>
      <c r="D75" s="423"/>
      <c r="G75" s="184"/>
      <c r="O75" s="45"/>
      <c r="P75" s="343"/>
      <c r="Q75" s="1309"/>
      <c r="R75" s="1326"/>
      <c r="S75" s="45"/>
      <c r="T75" s="45"/>
      <c r="U75" s="1325"/>
      <c r="V75" s="45"/>
    </row>
    <row r="76" spans="1:22">
      <c r="A76" s="423"/>
      <c r="B76" s="423"/>
      <c r="C76" s="423"/>
      <c r="D76" s="423"/>
      <c r="G76" s="184"/>
      <c r="O76" s="45"/>
      <c r="P76" s="343"/>
      <c r="Q76" s="1309"/>
      <c r="R76" s="1326"/>
      <c r="S76" s="45"/>
      <c r="T76" s="45"/>
      <c r="U76" s="1325"/>
      <c r="V76" s="45"/>
    </row>
    <row r="77" spans="1:22">
      <c r="A77" s="423"/>
      <c r="B77" s="423"/>
      <c r="C77" s="423"/>
      <c r="D77" s="423"/>
      <c r="G77" s="184"/>
      <c r="O77" s="45"/>
      <c r="P77" s="343"/>
      <c r="Q77" s="1309"/>
      <c r="R77" s="1326"/>
      <c r="S77" s="45"/>
      <c r="T77" s="45"/>
      <c r="U77" s="1325"/>
      <c r="V77" s="45"/>
    </row>
    <row r="78" spans="1:22">
      <c r="A78" s="423"/>
      <c r="B78" s="423"/>
      <c r="C78" s="423"/>
      <c r="D78" s="423"/>
      <c r="G78" s="184"/>
      <c r="O78" s="45"/>
      <c r="P78" s="343"/>
      <c r="Q78" s="1309"/>
      <c r="R78" s="1326"/>
      <c r="S78" s="45"/>
      <c r="T78" s="45"/>
      <c r="U78" s="1325"/>
      <c r="V78" s="45"/>
    </row>
    <row r="79" spans="1:22">
      <c r="A79" s="423"/>
      <c r="B79" s="423"/>
      <c r="C79" s="423"/>
      <c r="D79" s="423"/>
      <c r="G79" s="184"/>
      <c r="O79" s="45"/>
      <c r="P79" s="343"/>
      <c r="Q79" s="1309"/>
      <c r="R79" s="1326"/>
      <c r="S79" s="45"/>
      <c r="T79" s="45"/>
      <c r="U79" s="1325"/>
      <c r="V79" s="45"/>
    </row>
    <row r="80" spans="1:22">
      <c r="A80" s="423"/>
      <c r="B80" s="423"/>
      <c r="C80" s="423"/>
      <c r="D80" s="423"/>
      <c r="G80" s="184"/>
      <c r="O80" s="45"/>
      <c r="P80" s="343"/>
      <c r="Q80" s="1309"/>
      <c r="R80" s="1326"/>
      <c r="S80" s="45"/>
      <c r="T80" s="45"/>
      <c r="U80" s="1325"/>
      <c r="V80" s="45"/>
    </row>
    <row r="81" spans="1:22">
      <c r="A81" s="423"/>
      <c r="B81" s="423"/>
      <c r="C81" s="423"/>
      <c r="D81" s="423"/>
      <c r="O81" s="45"/>
      <c r="P81" s="45"/>
      <c r="Q81" s="1309"/>
      <c r="R81" s="45"/>
      <c r="S81" s="45"/>
      <c r="T81" s="45"/>
      <c r="U81" s="45"/>
      <c r="V81" s="45"/>
    </row>
  </sheetData>
  <mergeCells count="27">
    <mergeCell ref="M11:N11"/>
    <mergeCell ref="I11:J11"/>
    <mergeCell ref="K11:L11"/>
    <mergeCell ref="G10:H10"/>
    <mergeCell ref="K8:L8"/>
    <mergeCell ref="M8:N8"/>
    <mergeCell ref="K10:L10"/>
    <mergeCell ref="K9:L9"/>
    <mergeCell ref="M10:N10"/>
    <mergeCell ref="M9:N9"/>
    <mergeCell ref="G60:H60"/>
    <mergeCell ref="G59:H59"/>
    <mergeCell ref="G11:H11"/>
    <mergeCell ref="G58:H58"/>
    <mergeCell ref="I8:J8"/>
    <mergeCell ref="G9:H9"/>
    <mergeCell ref="I9:J9"/>
    <mergeCell ref="I10:J10"/>
    <mergeCell ref="G8:H8"/>
    <mergeCell ref="C8:D8"/>
    <mergeCell ref="C9:D9"/>
    <mergeCell ref="C10:D10"/>
    <mergeCell ref="C11:D11"/>
    <mergeCell ref="E11:F11"/>
    <mergeCell ref="E8:F8"/>
    <mergeCell ref="E9:F9"/>
    <mergeCell ref="E10:F10"/>
  </mergeCells>
  <phoneticPr fontId="124" type="noConversion"/>
  <printOptions horizontalCentered="1"/>
  <pageMargins left="0.5" right="0.5" top="0.5" bottom="1" header="0.41" footer="0.5"/>
  <pageSetup scale="93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3"/>
  <sheetViews>
    <sheetView showGridLines="0" zoomScaleNormal="100" zoomScaleSheetLayoutView="100" workbookViewId="0"/>
  </sheetViews>
  <sheetFormatPr defaultColWidth="9.140625" defaultRowHeight="12.75"/>
  <cols>
    <col min="1" max="1" width="8.7109375" style="48" customWidth="1"/>
    <col min="2" max="2" width="1.28515625" style="48" customWidth="1"/>
    <col min="3" max="3" width="4.85546875" style="48" customWidth="1"/>
    <col min="4" max="12" width="12.42578125" style="48" customWidth="1"/>
    <col min="13" max="16384" width="9.140625" style="48"/>
  </cols>
  <sheetData>
    <row r="1" spans="1:12" ht="9.9499999999999993" customHeight="1"/>
    <row r="2" spans="1:12" s="44" customFormat="1" ht="12" customHeight="1">
      <c r="K2" s="1749"/>
    </row>
    <row r="3" spans="1:12" s="194" customFormat="1" ht="12.95" customHeight="1">
      <c r="A3" s="1623" t="s">
        <v>73</v>
      </c>
      <c r="B3" s="1300"/>
      <c r="C3" s="1300"/>
      <c r="K3" s="107"/>
    </row>
    <row r="4" spans="1:12" s="95" customFormat="1" ht="17.45" customHeight="1">
      <c r="A4" s="123" t="s">
        <v>74</v>
      </c>
      <c r="B4" s="123"/>
      <c r="C4" s="123"/>
      <c r="D4" s="89"/>
      <c r="E4" s="89"/>
      <c r="F4" s="89"/>
    </row>
    <row r="5" spans="1:12" s="44" customFormat="1" ht="0.75" customHeight="1">
      <c r="A5" s="319"/>
      <c r="B5" s="319"/>
      <c r="C5" s="319"/>
      <c r="D5" s="146"/>
      <c r="E5" s="146"/>
      <c r="F5" s="146"/>
      <c r="G5" s="583"/>
      <c r="H5" s="583"/>
      <c r="I5" s="583"/>
      <c r="J5" s="583"/>
      <c r="K5" s="583"/>
      <c r="L5" s="583"/>
    </row>
    <row r="6" spans="1:12" s="44" customFormat="1" ht="12" customHeight="1">
      <c r="A6" s="275" t="s">
        <v>919</v>
      </c>
      <c r="B6" s="275"/>
      <c r="C6" s="275"/>
      <c r="F6" s="1916" t="s">
        <v>760</v>
      </c>
      <c r="H6" s="1916" t="s">
        <v>760</v>
      </c>
      <c r="J6" s="1916" t="s">
        <v>760</v>
      </c>
      <c r="L6" s="1916" t="s">
        <v>760</v>
      </c>
    </row>
    <row r="7" spans="1:12" ht="12" customHeight="1">
      <c r="A7" s="106" t="s">
        <v>69</v>
      </c>
      <c r="B7" s="106"/>
      <c r="C7" s="1327"/>
      <c r="D7" s="106" t="s">
        <v>75</v>
      </c>
      <c r="E7" s="106" t="s">
        <v>76</v>
      </c>
      <c r="F7" s="1916"/>
      <c r="G7" s="106" t="s">
        <v>77</v>
      </c>
      <c r="H7" s="1916"/>
      <c r="I7" s="106" t="s">
        <v>78</v>
      </c>
      <c r="J7" s="1916"/>
      <c r="K7" s="1749" t="s">
        <v>953</v>
      </c>
      <c r="L7" s="1916"/>
    </row>
    <row r="8" spans="1:12" ht="0.75" customHeight="1">
      <c r="A8" s="1622"/>
      <c r="B8" s="1622"/>
      <c r="C8" s="1622"/>
      <c r="D8" s="1622"/>
      <c r="E8" s="1622"/>
      <c r="F8" s="1622"/>
      <c r="G8" s="1622"/>
      <c r="H8" s="1622"/>
      <c r="I8" s="1622"/>
      <c r="J8" s="1622"/>
      <c r="K8" s="1622"/>
      <c r="L8" s="1622"/>
    </row>
    <row r="9" spans="1:12" ht="12" customHeight="1">
      <c r="A9" s="993">
        <v>32873</v>
      </c>
      <c r="B9" s="111"/>
      <c r="C9" s="1329"/>
      <c r="D9" s="1904">
        <v>965.41434403721564</v>
      </c>
      <c r="E9" s="1908">
        <v>397.59025516306735</v>
      </c>
      <c r="F9" s="1436">
        <v>41.183379718640339</v>
      </c>
      <c r="G9" s="1908">
        <v>288.2433796541863</v>
      </c>
      <c r="H9" s="1436">
        <v>29.856960530418103</v>
      </c>
      <c r="I9" s="1908">
        <v>189.32123472540934</v>
      </c>
      <c r="J9" s="1436">
        <v>19.610360659620696</v>
      </c>
      <c r="K9" s="675">
        <v>90.259474494552705</v>
      </c>
      <c r="L9" s="1436">
        <v>9.3492990913208658</v>
      </c>
    </row>
    <row r="10" spans="1:12" ht="12" customHeight="1">
      <c r="A10" s="993">
        <v>33238</v>
      </c>
      <c r="B10" s="111"/>
      <c r="C10" s="1329"/>
      <c r="D10" s="1904">
        <v>934.45107100068003</v>
      </c>
      <c r="E10" s="1908">
        <v>359.8108028710505</v>
      </c>
      <c r="F10" s="1436">
        <v>38.505044730243412</v>
      </c>
      <c r="G10" s="1908">
        <v>284.58511854796433</v>
      </c>
      <c r="H10" s="1436">
        <v>30.454790772855482</v>
      </c>
      <c r="I10" s="1908">
        <v>202.47004860090459</v>
      </c>
      <c r="J10" s="1436">
        <v>21.66727128731144</v>
      </c>
      <c r="K10" s="675">
        <v>87.585100980760672</v>
      </c>
      <c r="L10" s="1436">
        <v>9.3728932095896678</v>
      </c>
    </row>
    <row r="11" spans="1:12" ht="12" customHeight="1">
      <c r="A11" s="993">
        <v>33603</v>
      </c>
      <c r="B11" s="111"/>
      <c r="C11" s="1329"/>
      <c r="D11" s="1904">
        <v>833.99298364234369</v>
      </c>
      <c r="E11" s="1908">
        <v>307.92143037299053</v>
      </c>
      <c r="F11" s="1436">
        <v>36.921345432450551</v>
      </c>
      <c r="G11" s="1908">
        <v>226.98550046601213</v>
      </c>
      <c r="H11" s="1436">
        <v>27.216715837906193</v>
      </c>
      <c r="I11" s="1908">
        <v>205.54350390666511</v>
      </c>
      <c r="J11" s="1436">
        <v>24.64571140742499</v>
      </c>
      <c r="K11" s="675">
        <v>93.542548896675953</v>
      </c>
      <c r="L11" s="1436">
        <v>11.216227322218277</v>
      </c>
    </row>
    <row r="12" spans="1:12" ht="12" customHeight="1">
      <c r="A12" s="993">
        <v>33969</v>
      </c>
      <c r="B12" s="676"/>
      <c r="C12" s="676"/>
      <c r="D12" s="1904">
        <v>879.17938001223149</v>
      </c>
      <c r="E12" s="1908">
        <v>362.98598928283866</v>
      </c>
      <c r="F12" s="1436">
        <v>41.28690885332054</v>
      </c>
      <c r="G12" s="1908">
        <v>202.43964291688357</v>
      </c>
      <c r="H12" s="1436">
        <v>23.025977123583942</v>
      </c>
      <c r="I12" s="1908">
        <v>215.87444798006084</v>
      </c>
      <c r="J12" s="1436">
        <v>24.554084511974963</v>
      </c>
      <c r="K12" s="675">
        <v>97.879299832448396</v>
      </c>
      <c r="L12" s="1436">
        <v>11.133029511120547</v>
      </c>
    </row>
    <row r="13" spans="1:12" ht="12" customHeight="1">
      <c r="A13" s="993">
        <v>34334</v>
      </c>
      <c r="B13" s="676"/>
      <c r="C13" s="676"/>
      <c r="D13" s="1904">
        <v>857.23497335422519</v>
      </c>
      <c r="E13" s="1908">
        <v>346.956975779402</v>
      </c>
      <c r="F13" s="1436">
        <v>40.473964147987814</v>
      </c>
      <c r="G13" s="1908">
        <v>200.99360652700389</v>
      </c>
      <c r="H13" s="1436">
        <v>23.446734299762365</v>
      </c>
      <c r="I13" s="1908">
        <v>209.36476963658342</v>
      </c>
      <c r="J13" s="1436">
        <v>24.42326504918157</v>
      </c>
      <c r="K13" s="675">
        <v>99.91962141123588</v>
      </c>
      <c r="L13" s="1436">
        <v>11.65603650306825</v>
      </c>
    </row>
    <row r="14" spans="1:12" ht="15" customHeight="1">
      <c r="A14" s="993">
        <v>34699</v>
      </c>
      <c r="B14" s="676"/>
      <c r="C14" s="676"/>
      <c r="D14" s="1904">
        <v>904.47917820214582</v>
      </c>
      <c r="E14" s="1908">
        <v>384.66201256308483</v>
      </c>
      <c r="F14" s="1436">
        <v>42.528564707004804</v>
      </c>
      <c r="G14" s="1908">
        <v>216.24245055777587</v>
      </c>
      <c r="H14" s="1436">
        <v>23.907952307714368</v>
      </c>
      <c r="I14" s="1908">
        <v>209.27717956658702</v>
      </c>
      <c r="J14" s="1436">
        <v>23.137865924406587</v>
      </c>
      <c r="K14" s="675">
        <v>94.297535514698097</v>
      </c>
      <c r="L14" s="1436">
        <v>10.425617060874247</v>
      </c>
    </row>
    <row r="15" spans="1:12" ht="12" customHeight="1">
      <c r="A15" s="1000">
        <v>35064</v>
      </c>
      <c r="B15" s="1479"/>
      <c r="C15" s="1479"/>
      <c r="D15" s="1876">
        <v>898.29310381886148</v>
      </c>
      <c r="E15" s="1547">
        <v>348.74342335686134</v>
      </c>
      <c r="F15" s="1436">
        <v>38.822898881697817</v>
      </c>
      <c r="G15" s="1549">
        <v>239.00798403635611</v>
      </c>
      <c r="H15" s="1436">
        <v>26.606904029461575</v>
      </c>
      <c r="I15" s="1549">
        <v>214.75992678266078</v>
      </c>
      <c r="J15" s="1436">
        <v>23.907555993657787</v>
      </c>
      <c r="K15" s="675">
        <v>95.781769642983136</v>
      </c>
      <c r="L15" s="1436">
        <v>10.662641095182813</v>
      </c>
    </row>
    <row r="16" spans="1:12" ht="12" customHeight="1">
      <c r="A16" s="1000">
        <v>35430</v>
      </c>
      <c r="B16" s="1479"/>
      <c r="C16" s="1479"/>
      <c r="D16" s="1876">
        <v>972.35250316303245</v>
      </c>
      <c r="E16" s="1480">
        <v>386.67906124219826</v>
      </c>
      <c r="F16" s="1436">
        <v>39.76737448449439</v>
      </c>
      <c r="G16" s="1549">
        <v>262.54038532245607</v>
      </c>
      <c r="H16" s="1436">
        <v>27.000535759245786</v>
      </c>
      <c r="I16" s="1549">
        <v>226.64644921231584</v>
      </c>
      <c r="J16" s="1436">
        <v>23.309082711778085</v>
      </c>
      <c r="K16" s="675">
        <v>96.486607386062246</v>
      </c>
      <c r="L16" s="1436">
        <v>9.9230070444817411</v>
      </c>
    </row>
    <row r="17" spans="1:12" ht="12" customHeight="1">
      <c r="A17" s="1000">
        <v>35795</v>
      </c>
      <c r="B17" s="677"/>
      <c r="C17" s="677"/>
      <c r="D17" s="1876">
        <v>998.07839886044906</v>
      </c>
      <c r="E17" s="1480">
        <v>385.86308939963868</v>
      </c>
      <c r="F17" s="1436">
        <v>38.660599191425831</v>
      </c>
      <c r="G17" s="1549">
        <v>282.74634527441594</v>
      </c>
      <c r="H17" s="1436">
        <v>28.329071703910248</v>
      </c>
      <c r="I17" s="1549">
        <v>231.75625331519964</v>
      </c>
      <c r="J17" s="1436">
        <v>23.22024538150572</v>
      </c>
      <c r="K17" s="675">
        <v>97.712710871194759</v>
      </c>
      <c r="L17" s="1436">
        <v>9.7900837231581956</v>
      </c>
    </row>
    <row r="18" spans="1:12" ht="12" customHeight="1">
      <c r="A18" s="1000">
        <v>36160</v>
      </c>
      <c r="B18" s="677"/>
      <c r="C18" s="677"/>
      <c r="D18" s="1876">
        <v>1054.1337703634558</v>
      </c>
      <c r="E18" s="675">
        <v>421.16346868726083</v>
      </c>
      <c r="F18" s="1436">
        <v>39.95351259281329</v>
      </c>
      <c r="G18" s="1549">
        <v>298.56519875716629</v>
      </c>
      <c r="H18" s="1436">
        <v>28.323274251447582</v>
      </c>
      <c r="I18" s="1549">
        <v>227.75175144289241</v>
      </c>
      <c r="J18" s="1436">
        <v>21.605583451174859</v>
      </c>
      <c r="K18" s="675">
        <v>106.65335147613621</v>
      </c>
      <c r="L18" s="1436">
        <v>10.11762970456426</v>
      </c>
    </row>
    <row r="19" spans="1:12" ht="12" customHeight="1">
      <c r="A19" s="1000">
        <v>36525</v>
      </c>
      <c r="B19" s="677"/>
      <c r="C19" s="677"/>
      <c r="D19" s="1876">
        <v>1095.4240004672506</v>
      </c>
      <c r="E19" s="675">
        <v>443.8538839200948</v>
      </c>
      <c r="F19" s="1436">
        <v>40.518911739268994</v>
      </c>
      <c r="G19" s="1549">
        <v>294.29873829639394</v>
      </c>
      <c r="H19" s="1436">
        <v>26.866194110304452</v>
      </c>
      <c r="I19" s="1549">
        <v>240.14207986416716</v>
      </c>
      <c r="J19" s="1436">
        <v>21.922294906970734</v>
      </c>
      <c r="K19" s="675">
        <v>117.12929838659477</v>
      </c>
      <c r="L19" s="1436">
        <v>10.692599243455824</v>
      </c>
    </row>
    <row r="20" spans="1:12" ht="12" customHeight="1">
      <c r="A20" s="1000">
        <v>36891</v>
      </c>
      <c r="B20" s="677"/>
      <c r="C20" s="677"/>
      <c r="D20" s="1876">
        <v>1134.5351324672465</v>
      </c>
      <c r="E20" s="675">
        <v>450.05088876586325</v>
      </c>
      <c r="F20" s="1436">
        <v>39.668307828171727</v>
      </c>
      <c r="G20" s="1549">
        <v>310.11902150162257</v>
      </c>
      <c r="H20" s="1436">
        <v>27.334457314443327</v>
      </c>
      <c r="I20" s="1549">
        <v>247.16241119789274</v>
      </c>
      <c r="J20" s="1436">
        <v>21.785346625661077</v>
      </c>
      <c r="K20" s="675">
        <v>127.20281100186787</v>
      </c>
      <c r="L20" s="1436">
        <v>11.211888231723856</v>
      </c>
    </row>
    <row r="21" spans="1:12" ht="12" customHeight="1">
      <c r="A21" s="1000">
        <v>37256</v>
      </c>
      <c r="B21" s="677"/>
      <c r="C21" s="677"/>
      <c r="D21" s="1876">
        <v>1139.5285066304266</v>
      </c>
      <c r="E21" s="675">
        <v>451.94592532669577</v>
      </c>
      <c r="F21" s="1436">
        <v>39.660782744531332</v>
      </c>
      <c r="G21" s="1549">
        <v>295.84554756940946</v>
      </c>
      <c r="H21" s="1436">
        <v>25.962101504965553</v>
      </c>
      <c r="I21" s="1549">
        <v>264.09852264191915</v>
      </c>
      <c r="J21" s="1436">
        <v>23.176122502003533</v>
      </c>
      <c r="K21" s="675">
        <v>127.63851109240227</v>
      </c>
      <c r="L21" s="1436">
        <v>11.200993248499588</v>
      </c>
    </row>
    <row r="22" spans="1:12" ht="12" customHeight="1">
      <c r="A22" s="1000">
        <v>37621</v>
      </c>
      <c r="B22" s="677"/>
      <c r="C22" s="677"/>
      <c r="D22" s="1876">
        <v>1117.7035161815295</v>
      </c>
      <c r="E22" s="675">
        <v>481.44635751329992</v>
      </c>
      <c r="F22" s="1436">
        <v>43.074603465334974</v>
      </c>
      <c r="G22" s="1549">
        <v>237.09583137015167</v>
      </c>
      <c r="H22" s="1436">
        <v>21.212765991839667</v>
      </c>
      <c r="I22" s="1766">
        <v>301.38528527118655</v>
      </c>
      <c r="J22" s="1436">
        <v>26.964689732821569</v>
      </c>
      <c r="K22" s="675">
        <v>97.776042026891446</v>
      </c>
      <c r="L22" s="1436">
        <v>8.7479408100038007</v>
      </c>
    </row>
    <row r="23" spans="1:12" ht="12" customHeight="1">
      <c r="A23" s="1000">
        <v>37986</v>
      </c>
      <c r="B23" s="1479"/>
      <c r="C23" s="1479"/>
      <c r="D23" s="1876">
        <v>1129.7749433141335</v>
      </c>
      <c r="E23" s="675">
        <v>516.78003456176862</v>
      </c>
      <c r="F23" s="1436">
        <v>45.741856607814512</v>
      </c>
      <c r="G23" s="1549">
        <v>223.54158716021675</v>
      </c>
      <c r="H23" s="1436">
        <v>19.786382100533196</v>
      </c>
      <c r="I23" s="1549">
        <v>298.35422486568081</v>
      </c>
      <c r="J23" s="1436">
        <v>26.408288361439041</v>
      </c>
      <c r="K23" s="675">
        <v>91.099096726467224</v>
      </c>
      <c r="L23" s="1436">
        <v>8.0634729302132495</v>
      </c>
    </row>
    <row r="24" spans="1:12" ht="12" customHeight="1">
      <c r="A24" s="1000">
        <v>38352</v>
      </c>
      <c r="B24" s="1479"/>
      <c r="C24" s="1479"/>
      <c r="D24" s="1876">
        <v>1167.093218825649</v>
      </c>
      <c r="E24" s="675">
        <v>572.33864100372341</v>
      </c>
      <c r="F24" s="1436">
        <v>49.039668106342113</v>
      </c>
      <c r="G24" s="1549">
        <v>226.92840442118501</v>
      </c>
      <c r="H24" s="1436">
        <v>19.443897090716078</v>
      </c>
      <c r="I24" s="675">
        <v>256.04438268867</v>
      </c>
      <c r="J24" s="1436">
        <v>21.938640252430446</v>
      </c>
      <c r="K24" s="675">
        <v>111.78179071207046</v>
      </c>
      <c r="L24" s="1436">
        <v>9.5777945505113458</v>
      </c>
    </row>
    <row r="25" spans="1:12" ht="12" customHeight="1">
      <c r="A25" s="1000">
        <v>38717</v>
      </c>
      <c r="B25" s="1479"/>
      <c r="C25" s="1479"/>
      <c r="D25" s="1876">
        <v>1214.6802197513305</v>
      </c>
      <c r="E25" s="675">
        <v>624.41734737898162</v>
      </c>
      <c r="F25" s="1436">
        <v>51.405903975847444</v>
      </c>
      <c r="G25" s="1549">
        <v>226.2624258057705</v>
      </c>
      <c r="H25" s="1436">
        <v>18.627324469981982</v>
      </c>
      <c r="I25" s="675">
        <v>252.48769524343368</v>
      </c>
      <c r="J25" s="1436">
        <v>20.786351101948707</v>
      </c>
      <c r="K25" s="675">
        <v>111.51275132314481</v>
      </c>
      <c r="L25" s="1436">
        <v>9.1804204522218793</v>
      </c>
    </row>
    <row r="26" spans="1:12" ht="12" customHeight="1">
      <c r="A26" s="1000">
        <v>39082</v>
      </c>
      <c r="B26" s="1479"/>
      <c r="C26" s="1479"/>
      <c r="D26" s="1876">
        <v>1187.0088618704335</v>
      </c>
      <c r="E26" s="675">
        <v>570.3945267287794</v>
      </c>
      <c r="F26" s="1436">
        <v>48.053097584290832</v>
      </c>
      <c r="G26" s="1549">
        <v>241.05464343734923</v>
      </c>
      <c r="H26" s="1436">
        <v>20.307737471943259</v>
      </c>
      <c r="I26" s="675">
        <v>258.60963267931777</v>
      </c>
      <c r="J26" s="1436">
        <v>21.786664024716103</v>
      </c>
      <c r="K26" s="675">
        <v>116.95005902498724</v>
      </c>
      <c r="L26" s="1436">
        <v>9.8525009190498167</v>
      </c>
    </row>
    <row r="27" spans="1:12" ht="12" customHeight="1">
      <c r="A27" s="1000">
        <v>39447</v>
      </c>
      <c r="B27" s="1479"/>
      <c r="C27" s="1479"/>
      <c r="D27" s="1876">
        <v>1147.2623805760654</v>
      </c>
      <c r="E27" s="675">
        <v>454.41701399253731</v>
      </c>
      <c r="F27" s="1436">
        <v>39.608813265921313</v>
      </c>
      <c r="G27" s="1549">
        <v>273.90205167859222</v>
      </c>
      <c r="H27" s="1436">
        <v>23.874403651330397</v>
      </c>
      <c r="I27" s="675">
        <v>270.45987771134816</v>
      </c>
      <c r="J27" s="1436">
        <v>23.574369934063764</v>
      </c>
      <c r="K27" s="675">
        <v>148.48343719358786</v>
      </c>
      <c r="L27" s="1436">
        <v>12.942413148684532</v>
      </c>
    </row>
    <row r="28" spans="1:12" ht="12" customHeight="1">
      <c r="A28" s="1000">
        <v>39813</v>
      </c>
      <c r="B28" s="1479"/>
      <c r="C28" s="1479"/>
      <c r="D28" s="1876">
        <v>1066.7426988233829</v>
      </c>
      <c r="E28" s="675">
        <v>344.25916952254903</v>
      </c>
      <c r="F28" s="1436">
        <v>32.271996790066325</v>
      </c>
      <c r="G28" s="1549">
        <v>285.40036823684341</v>
      </c>
      <c r="H28" s="1436">
        <v>26.754377466247487</v>
      </c>
      <c r="I28" s="675">
        <v>276.58468176036354</v>
      </c>
      <c r="J28" s="1436">
        <v>25.927965765824919</v>
      </c>
      <c r="K28" s="675">
        <v>160.49847930362694</v>
      </c>
      <c r="L28" s="1436">
        <v>15.045659977861273</v>
      </c>
    </row>
    <row r="29" spans="1:12" ht="12" customHeight="1">
      <c r="A29" s="1000">
        <v>40178</v>
      </c>
      <c r="B29" s="1479"/>
      <c r="C29" s="1479"/>
      <c r="D29" s="1876">
        <v>906.54300000000001</v>
      </c>
      <c r="E29" s="675">
        <v>247.52600000000001</v>
      </c>
      <c r="F29" s="1436">
        <v>27.304386002649629</v>
      </c>
      <c r="G29" s="1549">
        <v>222.185</v>
      </c>
      <c r="H29" s="1436">
        <v>24.509041490585666</v>
      </c>
      <c r="I29" s="675">
        <v>275.26900000000001</v>
      </c>
      <c r="J29" s="1436">
        <v>30.364693125422619</v>
      </c>
      <c r="K29" s="675">
        <v>161.56299999999999</v>
      </c>
      <c r="L29" s="1436">
        <v>17.821879381342086</v>
      </c>
    </row>
    <row r="30" spans="1:12" ht="12" customHeight="1">
      <c r="A30" s="1000">
        <v>40543</v>
      </c>
      <c r="B30" s="1479"/>
      <c r="C30" s="1479"/>
      <c r="D30" s="1876">
        <v>814.50562950466406</v>
      </c>
      <c r="E30" s="675">
        <v>246.02640499919769</v>
      </c>
      <c r="F30" s="1436">
        <v>30.205611365610441</v>
      </c>
      <c r="G30" s="1549">
        <v>159.44330829495019</v>
      </c>
      <c r="H30" s="1436">
        <v>19.575470385872535</v>
      </c>
      <c r="I30" s="675">
        <v>264.88407540254957</v>
      </c>
      <c r="J30" s="1436">
        <v>32.520840348720114</v>
      </c>
      <c r="K30" s="675">
        <v>144.15184080796666</v>
      </c>
      <c r="L30" s="1436">
        <v>17.698077899796914</v>
      </c>
    </row>
    <row r="31" spans="1:12" ht="12" customHeight="1">
      <c r="A31" s="1000">
        <v>40908</v>
      </c>
      <c r="B31" s="1479"/>
      <c r="C31" s="1479"/>
      <c r="D31" s="1876">
        <v>775.62831607236683</v>
      </c>
      <c r="E31" s="675">
        <v>246.3885022413404</v>
      </c>
      <c r="F31" s="1436">
        <v>31.766310890892246</v>
      </c>
      <c r="G31" s="1549">
        <v>153.64155250154934</v>
      </c>
      <c r="H31" s="1436">
        <v>19.80865697110708</v>
      </c>
      <c r="I31" s="675">
        <v>243.57768716505393</v>
      </c>
      <c r="J31" s="1436">
        <v>31.403918876825522</v>
      </c>
      <c r="K31" s="675">
        <v>132.02057416442312</v>
      </c>
      <c r="L31" s="1436">
        <v>17.021113261175145</v>
      </c>
    </row>
    <row r="32" spans="1:12" ht="12" customHeight="1">
      <c r="A32" s="1000">
        <v>41274</v>
      </c>
      <c r="B32" s="1479"/>
      <c r="C32" s="1479"/>
      <c r="D32" s="1876">
        <v>818.40135459381816</v>
      </c>
      <c r="E32" s="675">
        <v>270.14645134327742</v>
      </c>
      <c r="F32" s="1436">
        <v>33.009042547021949</v>
      </c>
      <c r="G32" s="1549">
        <v>169.86621403584337</v>
      </c>
      <c r="H32" s="1436">
        <v>20.755856901061691</v>
      </c>
      <c r="I32" s="675">
        <v>227.02790783628751</v>
      </c>
      <c r="J32" s="1436">
        <v>27.740412031571481</v>
      </c>
      <c r="K32" s="675">
        <v>151.3607813784098</v>
      </c>
      <c r="L32" s="1436">
        <v>18.494688520344869</v>
      </c>
    </row>
    <row r="33" spans="1:14" ht="12" customHeight="1">
      <c r="A33" s="1000">
        <v>41639</v>
      </c>
      <c r="B33" s="1479"/>
      <c r="C33" s="1479"/>
      <c r="D33" s="1876">
        <v>846.32618253862665</v>
      </c>
      <c r="E33" s="675">
        <v>306.75789290813901</v>
      </c>
      <c r="F33" s="1436">
        <v>36.245823328777668</v>
      </c>
      <c r="G33" s="1549">
        <v>177.18547610344228</v>
      </c>
      <c r="H33" s="1436">
        <v>20.93583771353493</v>
      </c>
      <c r="I33" s="675">
        <v>212.1831778578736</v>
      </c>
      <c r="J33" s="1436">
        <v>25.071087511603658</v>
      </c>
      <c r="K33" s="675">
        <v>150.19963566917181</v>
      </c>
      <c r="L33" s="1436">
        <v>17.747251446083752</v>
      </c>
    </row>
    <row r="34" spans="1:14" ht="12" customHeight="1">
      <c r="A34" s="1000">
        <v>42004</v>
      </c>
      <c r="B34" s="1479"/>
      <c r="C34" s="1479"/>
      <c r="D34" s="1876">
        <v>899.05392453623949</v>
      </c>
      <c r="E34" s="675">
        <v>326.58597063101053</v>
      </c>
      <c r="F34" s="1436">
        <v>36.325515268672447</v>
      </c>
      <c r="G34" s="1549">
        <v>196.95650559049105</v>
      </c>
      <c r="H34" s="1436">
        <v>21.907084793838973</v>
      </c>
      <c r="I34" s="675">
        <v>209.87141485760793</v>
      </c>
      <c r="J34" s="1436">
        <v>23.343584753925217</v>
      </c>
      <c r="K34" s="675">
        <v>165.6400334571299</v>
      </c>
      <c r="L34" s="1436">
        <v>18.423815183563352</v>
      </c>
    </row>
    <row r="35" spans="1:14" ht="12" customHeight="1">
      <c r="A35" s="1000">
        <v>42369</v>
      </c>
      <c r="B35" s="229"/>
      <c r="C35" s="229"/>
      <c r="D35" s="1876">
        <v>977.0756828505173</v>
      </c>
      <c r="E35" s="675">
        <v>373.59941517181761</v>
      </c>
      <c r="F35" s="1436">
        <v>38.236486868845198</v>
      </c>
      <c r="G35" s="1480">
        <v>229.32872259747151</v>
      </c>
      <c r="H35" s="1436">
        <v>23.470927239579709</v>
      </c>
      <c r="I35" s="675">
        <v>217.69458700503444</v>
      </c>
      <c r="J35" s="1436">
        <v>22.280217471990806</v>
      </c>
      <c r="K35" s="675">
        <v>156.45295807619368</v>
      </c>
      <c r="L35" s="1436">
        <v>16.012368419584281</v>
      </c>
    </row>
    <row r="36" spans="1:14" ht="12" customHeight="1">
      <c r="A36" s="859" t="s">
        <v>80</v>
      </c>
      <c r="B36" s="859"/>
      <c r="C36" s="85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4" ht="12" customHeight="1">
      <c r="A37" s="1477">
        <v>2015</v>
      </c>
      <c r="B37" s="131" t="s">
        <v>745</v>
      </c>
      <c r="C37" s="1478">
        <v>2014</v>
      </c>
      <c r="D37" s="158">
        <v>8.6782067443311517E-2</v>
      </c>
      <c r="E37" s="1292">
        <v>0.14395426861101979</v>
      </c>
      <c r="F37" s="158"/>
      <c r="G37" s="158">
        <v>0.16436226318052305</v>
      </c>
      <c r="H37" s="158"/>
      <c r="I37" s="158">
        <v>3.7276025192541473E-2</v>
      </c>
      <c r="J37" s="158"/>
      <c r="K37" s="158">
        <v>-5.5464100007646788E-2</v>
      </c>
      <c r="L37" s="158"/>
    </row>
    <row r="38" spans="1:14" ht="0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4" s="140" customFormat="1" ht="9" customHeight="1">
      <c r="A39" s="1439" t="s">
        <v>1438</v>
      </c>
      <c r="F39" s="139"/>
      <c r="G39" s="139"/>
      <c r="H39" s="139"/>
      <c r="I39" s="139"/>
      <c r="J39" s="139"/>
      <c r="K39" s="139"/>
      <c r="L39" s="139"/>
      <c r="M39" s="48"/>
    </row>
    <row r="40" spans="1:14" s="1438" customFormat="1" ht="9" customHeight="1">
      <c r="A40" s="139" t="s">
        <v>921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918"/>
    </row>
    <row r="41" spans="1:14" ht="0.75" customHeight="1">
      <c r="A41" s="1621"/>
      <c r="B41" s="1621"/>
      <c r="C41" s="1621"/>
      <c r="D41" s="1621"/>
      <c r="E41" s="1621"/>
      <c r="F41" s="1621"/>
      <c r="G41" s="1621"/>
      <c r="H41" s="1621"/>
      <c r="I41" s="1621"/>
      <c r="J41" s="1621"/>
      <c r="K41" s="1621"/>
      <c r="L41" s="1621"/>
    </row>
    <row r="42" spans="1:14" ht="249.95" customHeight="1"/>
    <row r="43" spans="1:14">
      <c r="M43" s="57"/>
      <c r="N43" s="57"/>
    </row>
    <row r="44" spans="1:14">
      <c r="M44" s="169"/>
      <c r="N44" s="57"/>
    </row>
    <row r="45" spans="1:14" ht="16.5" customHeight="1">
      <c r="M45" s="292"/>
      <c r="N45" s="57"/>
    </row>
    <row r="46" spans="1:14">
      <c r="M46" s="57"/>
      <c r="N46" s="57"/>
    </row>
    <row r="52" spans="6:6" ht="24.75" customHeight="1"/>
    <row r="53" spans="6:6" ht="21.75" customHeight="1"/>
    <row r="55" spans="6:6" ht="17.25" customHeight="1"/>
    <row r="62" spans="6:6">
      <c r="F62" s="1440"/>
    </row>
    <row r="63" spans="6:6">
      <c r="F63" s="1440"/>
    </row>
  </sheetData>
  <mergeCells count="4">
    <mergeCell ref="F6:F7"/>
    <mergeCell ref="H6:H7"/>
    <mergeCell ref="J6:J7"/>
    <mergeCell ref="L6:L7"/>
  </mergeCells>
  <phoneticPr fontId="0" type="noConversion"/>
  <printOptions horizontalCentered="1" verticalCentered="1"/>
  <pageMargins left="0.5" right="0.5" top="0.75" bottom="0.75" header="0.3" footer="0.3"/>
  <pageSetup scale="85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W117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7.28515625" style="48" bestFit="1" customWidth="1"/>
    <col min="3" max="3" width="11.28515625" style="48" customWidth="1"/>
    <col min="4" max="4" width="0.7109375" style="48" customWidth="1"/>
    <col min="5" max="5" width="12.28515625" style="48" bestFit="1" customWidth="1"/>
    <col min="6" max="6" width="0.5703125" style="48" customWidth="1"/>
    <col min="7" max="7" width="11" style="48" customWidth="1"/>
    <col min="8" max="8" width="1.7109375" style="48" customWidth="1"/>
    <col min="9" max="9" width="11" style="48" customWidth="1"/>
    <col min="10" max="10" width="1" style="48" customWidth="1"/>
    <col min="11" max="11" width="11" style="48" customWidth="1"/>
    <col min="12" max="12" width="0.85546875" style="48" customWidth="1"/>
    <col min="13" max="13" width="12.85546875" style="48" customWidth="1"/>
    <col min="14" max="14" width="1.7109375" style="48" customWidth="1"/>
    <col min="15" max="15" width="13.28515625" style="48" customWidth="1"/>
    <col min="16" max="16" width="4" style="48" customWidth="1"/>
    <col min="17" max="17" width="11.5703125" style="48" customWidth="1"/>
    <col min="18" max="18" width="18.7109375" style="48" customWidth="1"/>
    <col min="19" max="19" width="20.140625" style="48" customWidth="1"/>
    <col min="20" max="16384" width="9.140625" style="48"/>
  </cols>
  <sheetData>
    <row r="1" spans="1:23" ht="9.9499999999999993" customHeight="1"/>
    <row r="2" spans="1:23" ht="12" customHeight="1">
      <c r="A2" s="45"/>
      <c r="B2" s="45"/>
      <c r="C2" s="45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45"/>
      <c r="Q2" s="45"/>
      <c r="R2" s="45"/>
    </row>
    <row r="3" spans="1:23" s="7" customFormat="1" ht="12.95" customHeight="1">
      <c r="A3" s="1656" t="s">
        <v>472</v>
      </c>
      <c r="B3" s="962"/>
      <c r="D3" s="9"/>
      <c r="E3" s="9"/>
      <c r="F3" s="9"/>
      <c r="G3" s="9"/>
      <c r="H3" s="9"/>
      <c r="I3" s="9"/>
      <c r="J3" s="5"/>
      <c r="K3" s="5"/>
      <c r="L3" s="543"/>
      <c r="M3" s="543"/>
      <c r="N3" s="543"/>
      <c r="O3" s="543"/>
      <c r="P3" s="5"/>
      <c r="Q3" s="5"/>
      <c r="R3" s="5"/>
    </row>
    <row r="4" spans="1:23" s="94" customFormat="1" ht="17.45" customHeight="1">
      <c r="A4" s="127" t="s">
        <v>53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8"/>
      <c r="Q4" s="88"/>
      <c r="R4" s="88"/>
    </row>
    <row r="5" spans="1:23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45"/>
      <c r="Q5" s="45"/>
      <c r="R5" s="45"/>
    </row>
    <row r="6" spans="1:23" s="4" customFormat="1" ht="12" customHeight="1">
      <c r="A6" s="108"/>
      <c r="B6" s="108"/>
      <c r="C6" s="108"/>
      <c r="D6" s="132"/>
      <c r="E6" s="1919"/>
      <c r="F6" s="1919"/>
      <c r="G6" s="1919"/>
      <c r="H6" s="1919"/>
      <c r="I6" s="1919"/>
      <c r="J6" s="1919"/>
      <c r="K6" s="1919"/>
      <c r="L6" s="1919"/>
      <c r="M6" s="106"/>
      <c r="N6" s="106"/>
      <c r="O6" s="106"/>
      <c r="P6" s="2"/>
      <c r="Q6" s="2"/>
      <c r="R6" s="2"/>
    </row>
    <row r="7" spans="1:23" s="4" customFormat="1" ht="12" customHeight="1">
      <c r="A7" s="108"/>
      <c r="B7" s="108"/>
      <c r="C7" s="1919" t="s">
        <v>59</v>
      </c>
      <c r="D7" s="1919"/>
      <c r="E7" s="107" t="s">
        <v>152</v>
      </c>
      <c r="F7" s="107"/>
      <c r="G7" s="107" t="s">
        <v>54</v>
      </c>
      <c r="I7" s="1919" t="s">
        <v>47</v>
      </c>
      <c r="J7" s="1919"/>
      <c r="K7" s="1919" t="s">
        <v>49</v>
      </c>
      <c r="L7" s="1919"/>
      <c r="M7" s="1919" t="s">
        <v>51</v>
      </c>
      <c r="N7" s="1919"/>
      <c r="O7" s="106" t="s">
        <v>44</v>
      </c>
      <c r="P7" s="2"/>
      <c r="Q7" s="2"/>
      <c r="R7" s="2"/>
      <c r="S7" s="48"/>
    </row>
    <row r="8" spans="1:23" s="4" customFormat="1" ht="12" customHeight="1">
      <c r="A8" s="144"/>
      <c r="B8" s="144"/>
      <c r="C8" s="1919" t="s">
        <v>58</v>
      </c>
      <c r="D8" s="1919"/>
      <c r="E8" s="107" t="s">
        <v>58</v>
      </c>
      <c r="F8" s="107"/>
      <c r="G8" s="107" t="s">
        <v>690</v>
      </c>
      <c r="I8" s="1919" t="s">
        <v>48</v>
      </c>
      <c r="J8" s="1919"/>
      <c r="K8" s="1919" t="s">
        <v>50</v>
      </c>
      <c r="L8" s="1919"/>
      <c r="M8" s="1919" t="s">
        <v>50</v>
      </c>
      <c r="N8" s="1919"/>
      <c r="O8" s="106" t="s">
        <v>672</v>
      </c>
      <c r="P8" s="312"/>
      <c r="Q8" s="2"/>
      <c r="R8" s="2"/>
    </row>
    <row r="9" spans="1:23" s="4" customFormat="1" ht="12" customHeight="1">
      <c r="A9" s="106" t="s">
        <v>69</v>
      </c>
      <c r="B9" s="106"/>
      <c r="C9" s="1943" t="s">
        <v>131</v>
      </c>
      <c r="D9" s="1920"/>
      <c r="E9" s="1943" t="s">
        <v>673</v>
      </c>
      <c r="F9" s="1920"/>
      <c r="G9" s="1943" t="s">
        <v>1399</v>
      </c>
      <c r="H9" s="1943"/>
      <c r="I9" s="1943" t="s">
        <v>131</v>
      </c>
      <c r="J9" s="1920"/>
      <c r="M9" s="1943"/>
      <c r="N9" s="1943"/>
      <c r="O9" s="678"/>
      <c r="P9" s="2"/>
      <c r="Q9" s="2"/>
      <c r="R9" s="2"/>
    </row>
    <row r="10" spans="1:23" ht="0.75" customHeight="1">
      <c r="A10" s="1641"/>
      <c r="B10" s="1641"/>
      <c r="C10" s="1641"/>
      <c r="D10" s="1655"/>
      <c r="E10" s="1655"/>
      <c r="F10" s="1655"/>
      <c r="G10" s="1655"/>
      <c r="H10" s="1655"/>
      <c r="I10" s="1655"/>
      <c r="J10" s="1655"/>
      <c r="K10" s="1655"/>
      <c r="L10" s="1655"/>
      <c r="M10" s="1655"/>
      <c r="N10" s="1655"/>
      <c r="O10" s="1655"/>
      <c r="P10" s="45"/>
      <c r="Q10" s="45"/>
      <c r="R10" s="45"/>
    </row>
    <row r="11" spans="1:23" ht="12" hidden="1" customHeight="1">
      <c r="A11" s="997">
        <v>32873</v>
      </c>
      <c r="B11" s="106"/>
      <c r="C11" s="64">
        <v>485308.86300000001</v>
      </c>
      <c r="D11" s="1124">
        <v>28.44</v>
      </c>
      <c r="E11" s="1124" t="s">
        <v>132</v>
      </c>
      <c r="F11" s="1190"/>
      <c r="G11" s="1190">
        <v>39291.265306000001</v>
      </c>
      <c r="H11" s="1190"/>
      <c r="I11" s="1190" t="s">
        <v>132</v>
      </c>
      <c r="J11" s="1190"/>
      <c r="K11" s="1190" t="s">
        <v>132</v>
      </c>
      <c r="L11" s="1190"/>
      <c r="M11" s="1094" t="s">
        <v>132</v>
      </c>
      <c r="N11" s="1190"/>
      <c r="O11" s="1190">
        <v>2494</v>
      </c>
      <c r="P11" s="45"/>
      <c r="Q11" s="391"/>
      <c r="R11" s="45"/>
    </row>
    <row r="12" spans="1:23" ht="12" customHeight="1">
      <c r="A12" s="997">
        <v>33238</v>
      </c>
      <c r="B12" s="106"/>
      <c r="C12" s="64">
        <v>499070.99800000002</v>
      </c>
      <c r="D12" s="1098">
        <v>29.921666666666663</v>
      </c>
      <c r="E12" s="1124">
        <v>2.8357477163980738</v>
      </c>
      <c r="F12" s="1098"/>
      <c r="G12" s="1190">
        <v>43105.0362265</v>
      </c>
      <c r="H12" s="1190"/>
      <c r="I12" s="1190">
        <v>198</v>
      </c>
      <c r="J12" s="1190"/>
      <c r="K12" s="1190">
        <v>162.1010101010101</v>
      </c>
      <c r="L12" s="1190"/>
      <c r="M12" s="1094">
        <v>2520.560595959596</v>
      </c>
      <c r="N12" s="1190"/>
      <c r="O12" s="1190">
        <v>2465</v>
      </c>
      <c r="P12" s="129"/>
      <c r="Q12" s="546"/>
      <c r="R12" s="45"/>
    </row>
    <row r="13" spans="1:23" ht="12" customHeight="1">
      <c r="A13" s="997">
        <v>33603</v>
      </c>
      <c r="B13" s="106"/>
      <c r="C13" s="64">
        <v>488666.53600000002</v>
      </c>
      <c r="D13" s="1098">
        <v>30.491666666666671</v>
      </c>
      <c r="E13" s="1124">
        <v>-2.0847659033875532</v>
      </c>
      <c r="F13" s="1098"/>
      <c r="G13" s="1190">
        <v>43994.388497500004</v>
      </c>
      <c r="H13" s="1098"/>
      <c r="I13" s="1190">
        <v>196.874</v>
      </c>
      <c r="J13" s="1190"/>
      <c r="K13" s="1190">
        <v>154.87062791430051</v>
      </c>
      <c r="L13" s="1190"/>
      <c r="M13" s="1094">
        <v>2482.1283460487421</v>
      </c>
      <c r="N13" s="1190"/>
      <c r="O13" s="1190">
        <v>2404</v>
      </c>
      <c r="P13" s="129"/>
      <c r="Q13" s="547"/>
      <c r="R13" s="1102"/>
      <c r="S13" s="552"/>
    </row>
    <row r="14" spans="1:23" s="7" customFormat="1" ht="12" customHeight="1">
      <c r="A14" s="997">
        <v>33969</v>
      </c>
      <c r="B14" s="106"/>
      <c r="C14" s="64">
        <v>514051.065</v>
      </c>
      <c r="D14" s="1094"/>
      <c r="E14" s="1124">
        <v>5.1946526168511697</v>
      </c>
      <c r="F14" s="1128"/>
      <c r="G14" s="1190">
        <v>46274.429401500005</v>
      </c>
      <c r="H14" s="1097"/>
      <c r="I14" s="1190">
        <v>185.65</v>
      </c>
      <c r="J14" s="1039"/>
      <c r="K14" s="1190">
        <v>147.97199030433612</v>
      </c>
      <c r="L14" s="1040"/>
      <c r="M14" s="1094">
        <v>2768.9257473740909</v>
      </c>
      <c r="N14" s="1094"/>
      <c r="O14" s="1190">
        <v>2292</v>
      </c>
      <c r="P14" s="326"/>
      <c r="Q14" s="882"/>
      <c r="R14" s="1102"/>
      <c r="S14" s="552"/>
    </row>
    <row r="15" spans="1:23" s="7" customFormat="1" ht="12" customHeight="1">
      <c r="A15" s="997">
        <v>34334</v>
      </c>
      <c r="B15" s="106"/>
      <c r="C15" s="64">
        <v>528920.49600000004</v>
      </c>
      <c r="D15" s="1094"/>
      <c r="E15" s="1124">
        <v>2.8925980340104962</v>
      </c>
      <c r="F15" s="1128"/>
      <c r="G15" s="1190">
        <v>48654.016781000006</v>
      </c>
      <c r="H15" s="1097"/>
      <c r="I15" s="1190">
        <v>177.12</v>
      </c>
      <c r="J15" s="1039"/>
      <c r="K15" s="1190">
        <v>138.07023486901537</v>
      </c>
      <c r="L15" s="1040"/>
      <c r="M15" s="1094">
        <v>2986.2268292682929</v>
      </c>
      <c r="N15" s="1094"/>
      <c r="O15" s="1190">
        <v>2251</v>
      </c>
      <c r="P15" s="326"/>
      <c r="Q15" s="882"/>
      <c r="R15" s="1102"/>
      <c r="S15" s="552"/>
      <c r="W15" s="261"/>
    </row>
    <row r="16" spans="1:23" s="7" customFormat="1" ht="12" customHeight="1">
      <c r="A16" s="997">
        <v>34699</v>
      </c>
      <c r="B16" s="169"/>
      <c r="C16" s="64">
        <v>573575.95900000003</v>
      </c>
      <c r="D16" s="1094"/>
      <c r="E16" s="1124">
        <v>8.4427552605183855</v>
      </c>
      <c r="F16" s="1128"/>
      <c r="G16" s="1190">
        <v>55708.067158500002</v>
      </c>
      <c r="H16" s="1097"/>
      <c r="I16" s="1190">
        <v>172.935</v>
      </c>
      <c r="J16" s="1098"/>
      <c r="K16" s="1190">
        <v>139.3124584381415</v>
      </c>
      <c r="L16" s="1094"/>
      <c r="M16" s="1094">
        <v>3316.7141353687803</v>
      </c>
      <c r="N16" s="1094"/>
      <c r="O16" s="1190">
        <v>2187</v>
      </c>
      <c r="P16" s="326"/>
      <c r="Q16" s="882"/>
      <c r="R16" s="1102"/>
      <c r="S16" s="552"/>
      <c r="W16" s="261"/>
    </row>
    <row r="17" spans="1:23" s="7" customFormat="1" ht="12" customHeight="1">
      <c r="A17" s="997">
        <v>35064</v>
      </c>
      <c r="B17" s="169"/>
      <c r="C17" s="1463">
        <v>586326.85100000002</v>
      </c>
      <c r="D17" s="1094"/>
      <c r="E17" s="1124">
        <v>2.2230520299753254</v>
      </c>
      <c r="F17" s="1128"/>
      <c r="G17" s="1190">
        <v>60024.655266999995</v>
      </c>
      <c r="H17" s="1097"/>
      <c r="I17" s="1190">
        <v>188.089</v>
      </c>
      <c r="J17" s="1094"/>
      <c r="K17" s="1190">
        <v>141.48621131485626</v>
      </c>
      <c r="L17" s="1094"/>
      <c r="M17" s="1094">
        <v>3117.2841101818822</v>
      </c>
      <c r="N17" s="1094"/>
      <c r="O17" s="1190">
        <v>2214</v>
      </c>
      <c r="P17" s="326"/>
      <c r="Q17" s="882"/>
      <c r="R17" s="1102"/>
      <c r="S17" s="552"/>
      <c r="W17" s="261"/>
    </row>
    <row r="18" spans="1:23" s="7" customFormat="1" ht="12" customHeight="1">
      <c r="A18" s="997">
        <v>35430</v>
      </c>
      <c r="B18" s="169"/>
      <c r="C18" s="1463">
        <v>621613.16099999996</v>
      </c>
      <c r="D18" s="1094"/>
      <c r="E18" s="1124">
        <v>6.0181978600874153</v>
      </c>
      <c r="F18" s="1128"/>
      <c r="G18" s="1190">
        <v>61764.663759499999</v>
      </c>
      <c r="H18" s="1097"/>
      <c r="I18" s="1190">
        <v>191.12899999999999</v>
      </c>
      <c r="J18" s="1094"/>
      <c r="K18" s="1190">
        <v>140.78972840332969</v>
      </c>
      <c r="L18" s="1094"/>
      <c r="M18" s="1094">
        <v>3252.3225727126705</v>
      </c>
      <c r="N18" s="1094"/>
      <c r="O18" s="1190">
        <v>2106</v>
      </c>
      <c r="P18" s="326"/>
      <c r="Q18" s="882"/>
      <c r="R18" s="1102"/>
      <c r="S18" s="552"/>
      <c r="W18" s="261"/>
    </row>
    <row r="19" spans="1:23" s="7" customFormat="1" ht="12" customHeight="1">
      <c r="A19" s="997">
        <v>35795</v>
      </c>
      <c r="B19" s="169"/>
      <c r="C19" s="1463">
        <v>641563.70600000001</v>
      </c>
      <c r="D19" s="1125"/>
      <c r="E19" s="1124">
        <v>3.2094791828257474</v>
      </c>
      <c r="F19" s="1100"/>
      <c r="G19" s="1190">
        <v>66706.799973999994</v>
      </c>
      <c r="H19" s="1097"/>
      <c r="I19" s="1190">
        <v>192.41399999999999</v>
      </c>
      <c r="J19" s="1094"/>
      <c r="K19" s="1190">
        <v>144.02798133191973</v>
      </c>
      <c r="L19" s="1094"/>
      <c r="M19" s="1094">
        <v>3334.2880767511724</v>
      </c>
      <c r="N19" s="1094"/>
      <c r="O19" s="1190">
        <v>2032</v>
      </c>
      <c r="P19" s="326"/>
      <c r="Q19" s="882"/>
      <c r="R19" s="1102"/>
      <c r="S19" s="552"/>
    </row>
    <row r="20" spans="1:23" s="7" customFormat="1" ht="12" customHeight="1">
      <c r="A20" s="997">
        <v>36160</v>
      </c>
      <c r="B20" s="169"/>
      <c r="C20" s="1463">
        <v>656688.85499999998</v>
      </c>
      <c r="D20" s="1126"/>
      <c r="E20" s="1124">
        <v>2.3575443652044781</v>
      </c>
      <c r="F20" s="1100"/>
      <c r="G20" s="1190">
        <v>71378.869395500005</v>
      </c>
      <c r="H20" s="1097"/>
      <c r="I20" s="1190">
        <v>204.71</v>
      </c>
      <c r="J20" s="1094"/>
      <c r="K20" s="1190">
        <v>137.26735381759562</v>
      </c>
      <c r="L20" s="1094"/>
      <c r="M20" s="1094">
        <v>3207.898270724439</v>
      </c>
      <c r="N20" s="1094"/>
      <c r="O20" s="1190">
        <v>2068</v>
      </c>
      <c r="P20" s="326"/>
      <c r="Q20" s="882"/>
      <c r="R20" s="1102"/>
      <c r="S20" s="48"/>
    </row>
    <row r="21" spans="1:23" s="7" customFormat="1" ht="12" customHeight="1">
      <c r="A21" s="997">
        <v>36525</v>
      </c>
      <c r="B21" s="169"/>
      <c r="C21" s="1463">
        <v>684163.59199999995</v>
      </c>
      <c r="D21" s="1126"/>
      <c r="E21" s="1124">
        <v>4.1838287327108592</v>
      </c>
      <c r="F21" s="1100"/>
      <c r="G21" s="1190">
        <v>75553.021137999996</v>
      </c>
      <c r="H21" s="1097"/>
      <c r="I21" s="1190">
        <v>219.464</v>
      </c>
      <c r="J21" s="1094"/>
      <c r="K21" s="1190">
        <v>142.3057995844421</v>
      </c>
      <c r="L21" s="1094"/>
      <c r="M21" s="1094">
        <v>3117.4297014544522</v>
      </c>
      <c r="N21" s="1094"/>
      <c r="O21" s="1190">
        <v>2076</v>
      </c>
      <c r="P21" s="326"/>
      <c r="Q21" s="882"/>
      <c r="R21" s="1102"/>
      <c r="S21" s="552"/>
    </row>
    <row r="22" spans="1:23" s="7" customFormat="1" ht="12" customHeight="1">
      <c r="A22" s="997">
        <v>36891</v>
      </c>
      <c r="B22" s="169"/>
      <c r="C22" s="1463">
        <v>710299.34900000005</v>
      </c>
      <c r="D22" s="1126"/>
      <c r="E22" s="1124">
        <v>3.8201034526841759</v>
      </c>
      <c r="F22" s="1100"/>
      <c r="G22" s="1190">
        <v>74926.682651499999</v>
      </c>
      <c r="H22" s="1097"/>
      <c r="I22" s="1190">
        <v>217.53299999999999</v>
      </c>
      <c r="J22" s="1094"/>
      <c r="K22" s="1190">
        <v>137.7262300432578</v>
      </c>
      <c r="L22" s="1094"/>
      <c r="M22" s="1094">
        <v>3265.2487162867246</v>
      </c>
      <c r="N22" s="1094"/>
      <c r="O22" s="1190">
        <v>2044</v>
      </c>
      <c r="P22" s="326"/>
      <c r="Q22" s="882"/>
      <c r="R22" s="1102"/>
      <c r="S22" s="552"/>
    </row>
    <row r="23" spans="1:23" s="7" customFormat="1" ht="12" customHeight="1">
      <c r="A23" s="997">
        <v>37256</v>
      </c>
      <c r="B23" s="169"/>
      <c r="C23" s="1463">
        <v>661069.429</v>
      </c>
      <c r="D23" s="1126"/>
      <c r="E23" s="1124">
        <v>-6.930869367867043</v>
      </c>
      <c r="F23" s="1100"/>
      <c r="G23" s="1190">
        <v>71595.235566999996</v>
      </c>
      <c r="H23" s="1097"/>
      <c r="I23" s="1190">
        <v>211.446</v>
      </c>
      <c r="J23" s="1094"/>
      <c r="K23" s="1190">
        <v>127.77257550391117</v>
      </c>
      <c r="L23" s="1094"/>
      <c r="M23" s="1094">
        <v>3126.4220131853995</v>
      </c>
      <c r="N23" s="1094"/>
      <c r="O23" s="1190">
        <v>1906</v>
      </c>
      <c r="P23" s="326"/>
      <c r="Q23" s="882"/>
      <c r="R23" s="1102"/>
      <c r="S23" s="552"/>
    </row>
    <row r="24" spans="1:23" s="7" customFormat="1" ht="12" customHeight="1">
      <c r="A24" s="997">
        <v>37621</v>
      </c>
      <c r="B24" s="169"/>
      <c r="C24" s="1463">
        <v>644579</v>
      </c>
      <c r="D24" s="1126"/>
      <c r="E24" s="1124">
        <v>-2.4945078802002807</v>
      </c>
      <c r="F24" s="1100"/>
      <c r="G24" s="1190">
        <v>73432.581349999993</v>
      </c>
      <c r="H24" s="1097"/>
      <c r="I24" s="1190">
        <v>211.244</v>
      </c>
      <c r="J24" s="1094"/>
      <c r="K24" s="1190">
        <v>128.00363560621841</v>
      </c>
      <c r="L24" s="1094"/>
      <c r="M24" s="1094">
        <v>3051.3482039726573</v>
      </c>
      <c r="N24" s="1094"/>
      <c r="O24" s="1190">
        <v>1885</v>
      </c>
      <c r="P24" s="326"/>
      <c r="Q24" s="882"/>
      <c r="R24" s="1102"/>
      <c r="S24" s="552"/>
    </row>
    <row r="25" spans="1:23" s="7" customFormat="1" ht="12" customHeight="1">
      <c r="A25" s="997">
        <v>37986</v>
      </c>
      <c r="B25" s="428"/>
      <c r="C25" s="1463">
        <v>651729</v>
      </c>
      <c r="D25" s="1127"/>
      <c r="E25" s="1124">
        <v>1.1092511546296091</v>
      </c>
      <c r="F25" s="1101"/>
      <c r="G25" s="1190">
        <v>72961</v>
      </c>
      <c r="H25" s="879"/>
      <c r="I25" s="1190">
        <v>209.708</v>
      </c>
      <c r="J25" s="1094"/>
      <c r="K25" s="1190">
        <v>130.31930112346691</v>
      </c>
      <c r="L25" s="1094"/>
      <c r="M25" s="1094">
        <v>3107.7927403818644</v>
      </c>
      <c r="N25" s="1094"/>
      <c r="O25" s="1190">
        <v>1948</v>
      </c>
      <c r="P25" s="326"/>
      <c r="Q25" s="882"/>
      <c r="R25" s="1102"/>
      <c r="S25" s="552"/>
      <c r="U25" s="261"/>
    </row>
    <row r="26" spans="1:23" s="7" customFormat="1" ht="12" customHeight="1">
      <c r="A26" s="997">
        <v>38352</v>
      </c>
      <c r="B26" s="428"/>
      <c r="C26" s="1463">
        <v>706398</v>
      </c>
      <c r="D26" s="1127"/>
      <c r="E26" s="1124">
        <v>8.3883024999654729</v>
      </c>
      <c r="F26" s="1101"/>
      <c r="G26" s="1190">
        <v>74297</v>
      </c>
      <c r="H26" s="879"/>
      <c r="I26" s="1190">
        <v>219.42599999999999</v>
      </c>
      <c r="J26" s="1094"/>
      <c r="K26" s="1190">
        <v>128.1798875247236</v>
      </c>
      <c r="L26" s="1094"/>
      <c r="M26" s="1094">
        <v>3219.2994449153703</v>
      </c>
      <c r="N26" s="1094"/>
      <c r="O26" s="1190">
        <v>1798</v>
      </c>
      <c r="P26" s="326"/>
      <c r="Q26" s="882"/>
      <c r="R26" s="1102"/>
      <c r="S26" s="552"/>
    </row>
    <row r="27" spans="1:23" s="7" customFormat="1" ht="12" customHeight="1">
      <c r="A27" s="997">
        <v>38717</v>
      </c>
      <c r="B27" s="428"/>
      <c r="C27" s="1463">
        <v>737186.78899999999</v>
      </c>
      <c r="D27" s="1127"/>
      <c r="E27" s="1124">
        <v>4.3585611793917955</v>
      </c>
      <c r="F27" s="1101"/>
      <c r="G27" s="1190">
        <v>76269</v>
      </c>
      <c r="H27" s="879"/>
      <c r="I27" s="1190">
        <v>224.352</v>
      </c>
      <c r="J27" s="1094"/>
      <c r="K27" s="1190">
        <v>120.26636713735559</v>
      </c>
      <c r="L27" s="1094"/>
      <c r="M27" s="1094">
        <v>3285.8489739338183</v>
      </c>
      <c r="N27" s="1094"/>
      <c r="O27" s="1190">
        <v>1854</v>
      </c>
      <c r="P27" s="326"/>
      <c r="Q27" s="882"/>
      <c r="R27" s="1102"/>
      <c r="S27" s="54"/>
    </row>
    <row r="28" spans="1:23" s="7" customFormat="1" ht="12" customHeight="1">
      <c r="A28" s="997">
        <v>39082</v>
      </c>
      <c r="B28" s="428"/>
      <c r="C28" s="1463">
        <v>739275.19799999997</v>
      </c>
      <c r="D28" s="1127"/>
      <c r="E28" s="1124">
        <v>0.28329441481620421</v>
      </c>
      <c r="F28" s="1101"/>
      <c r="G28" s="1190">
        <v>76362.008000000002</v>
      </c>
      <c r="H28" s="879"/>
      <c r="I28" s="1190">
        <v>221.94300000000001</v>
      </c>
      <c r="J28" s="1094"/>
      <c r="K28" s="1190">
        <v>124.82934807585731</v>
      </c>
      <c r="L28" s="1094"/>
      <c r="M28" s="1094">
        <v>3330.9236966248086</v>
      </c>
      <c r="N28" s="1094"/>
      <c r="O28" s="1190">
        <v>1667</v>
      </c>
      <c r="P28" s="326"/>
      <c r="Q28" s="882"/>
      <c r="R28" s="1102"/>
      <c r="S28" s="552"/>
    </row>
    <row r="29" spans="1:23" s="7" customFormat="1" ht="12" customHeight="1">
      <c r="A29" s="997">
        <v>39447</v>
      </c>
      <c r="B29" s="428"/>
      <c r="C29" s="1463">
        <v>763479.68099999998</v>
      </c>
      <c r="D29" s="1127"/>
      <c r="E29" s="1124">
        <v>3.2740829214183975</v>
      </c>
      <c r="F29" s="1101"/>
      <c r="G29" s="1190">
        <v>76583.137336</v>
      </c>
      <c r="H29" s="879"/>
      <c r="I29" s="1190">
        <v>231.607</v>
      </c>
      <c r="J29" s="1094"/>
      <c r="K29" s="1190">
        <v>120.25543269417591</v>
      </c>
      <c r="L29" s="1094"/>
      <c r="M29" s="1094">
        <v>3296.444757714577</v>
      </c>
      <c r="N29" s="1094"/>
      <c r="O29" s="1190">
        <v>1841</v>
      </c>
      <c r="P29" s="326"/>
      <c r="R29" s="1102"/>
      <c r="S29" s="552"/>
    </row>
    <row r="30" spans="1:23" s="7" customFormat="1" ht="12" customHeight="1">
      <c r="A30" s="997">
        <v>39813</v>
      </c>
      <c r="B30" s="428"/>
      <c r="C30" s="1463">
        <v>735032.43400000001</v>
      </c>
      <c r="D30" s="1127"/>
      <c r="E30" s="1124">
        <v>-3.7259992253808272</v>
      </c>
      <c r="F30" s="879"/>
      <c r="G30" s="1190">
        <v>70405</v>
      </c>
      <c r="H30" s="879"/>
      <c r="I30" s="1190">
        <v>228.66300000000001</v>
      </c>
      <c r="J30" s="1094"/>
      <c r="K30" s="1190">
        <v>113.7454463555538</v>
      </c>
      <c r="L30" s="1094"/>
      <c r="M30" s="1094">
        <v>3214.4790980613388</v>
      </c>
      <c r="N30" s="1094"/>
      <c r="O30" s="1190">
        <v>1748</v>
      </c>
      <c r="P30" s="326"/>
      <c r="Q30" s="882"/>
      <c r="R30" s="1102"/>
      <c r="S30" s="552"/>
    </row>
    <row r="31" spans="1:23" s="7" customFormat="1" ht="12" customHeight="1">
      <c r="A31" s="997">
        <v>40178</v>
      </c>
      <c r="B31" s="428"/>
      <c r="C31" s="1463">
        <v>696805.94799999997</v>
      </c>
      <c r="D31" s="1127"/>
      <c r="E31" s="1124">
        <v>-5.2006529551320462</v>
      </c>
      <c r="F31" s="879"/>
      <c r="G31" s="1190">
        <v>63493.706535999998</v>
      </c>
      <c r="H31" s="879"/>
      <c r="I31" s="1190">
        <v>223.87700000000001</v>
      </c>
      <c r="J31" s="1094"/>
      <c r="K31" s="1190">
        <v>106.14098813187599</v>
      </c>
      <c r="L31" s="1094"/>
      <c r="M31" s="1094">
        <v>3112.4499077618511</v>
      </c>
      <c r="N31" s="1094"/>
      <c r="O31" s="1190">
        <v>1627</v>
      </c>
      <c r="P31" s="326"/>
      <c r="Q31" s="882"/>
      <c r="R31" s="1102"/>
      <c r="S31" s="552"/>
    </row>
    <row r="32" spans="1:23" s="7" customFormat="1" ht="12" customHeight="1">
      <c r="A32" s="997">
        <v>40543</v>
      </c>
      <c r="B32" s="428"/>
      <c r="C32" s="1463">
        <v>712588.24300000002</v>
      </c>
      <c r="D32" s="1127"/>
      <c r="E32" s="1124">
        <v>2.2649483755554867</v>
      </c>
      <c r="F32" s="879"/>
      <c r="G32" s="1190">
        <v>67758.907867500006</v>
      </c>
      <c r="H32" s="879"/>
      <c r="I32" s="1190">
        <v>223.37</v>
      </c>
      <c r="J32" s="1094"/>
      <c r="K32" s="1190">
        <v>111.03383175896495</v>
      </c>
      <c r="L32" s="1094"/>
      <c r="M32" s="1094">
        <v>3190.1698661413798</v>
      </c>
      <c r="N32" s="1094"/>
      <c r="O32" s="1190">
        <v>1598</v>
      </c>
      <c r="P32" s="326"/>
      <c r="Q32" s="882"/>
      <c r="R32" s="1102"/>
      <c r="S32" s="552"/>
    </row>
    <row r="33" spans="1:20" s="7" customFormat="1" ht="12" customHeight="1">
      <c r="A33" s="997">
        <v>40908</v>
      </c>
      <c r="B33" s="428"/>
      <c r="C33" s="1463">
        <v>724860.31400000001</v>
      </c>
      <c r="D33" s="1127"/>
      <c r="E33" s="1124">
        <v>1.7221826378070126</v>
      </c>
      <c r="F33" s="879"/>
      <c r="G33" s="1190">
        <v>67448.189658999996</v>
      </c>
      <c r="H33" s="879"/>
      <c r="I33" s="1190">
        <v>220.45322868848302</v>
      </c>
      <c r="J33" s="1094"/>
      <c r="K33" s="1190">
        <v>111.45037218289237</v>
      </c>
      <c r="L33" s="1094"/>
      <c r="M33" s="1094">
        <v>3288.0458059622347</v>
      </c>
      <c r="N33" s="1094"/>
      <c r="O33" s="1190">
        <v>1635</v>
      </c>
      <c r="P33" s="326"/>
      <c r="Q33" s="882"/>
      <c r="R33" s="1102"/>
      <c r="S33" s="552"/>
    </row>
    <row r="34" spans="1:20" s="7" customFormat="1" ht="12" customHeight="1">
      <c r="A34" s="997">
        <v>41274</v>
      </c>
      <c r="B34" s="428"/>
      <c r="C34" s="1463">
        <v>731129.28700000001</v>
      </c>
      <c r="D34" s="1127"/>
      <c r="E34" s="1124">
        <v>0.86485256247592623</v>
      </c>
      <c r="F34" s="879"/>
      <c r="G34" s="1190">
        <v>66656.125102000005</v>
      </c>
      <c r="H34" s="879"/>
      <c r="I34" s="1190">
        <v>209.03399999999999</v>
      </c>
      <c r="J34" s="1094"/>
      <c r="K34" s="1190">
        <v>116.74161619640824</v>
      </c>
      <c r="L34" s="1094"/>
      <c r="M34" s="1094">
        <v>3497.6572567142189</v>
      </c>
      <c r="N34" s="1094"/>
      <c r="O34" s="1190">
        <v>1589</v>
      </c>
      <c r="P34" s="326"/>
      <c r="Q34" s="882"/>
      <c r="R34" s="1102"/>
      <c r="S34" s="552"/>
    </row>
    <row r="35" spans="1:20" ht="12" customHeight="1">
      <c r="A35" s="997">
        <v>41639</v>
      </c>
      <c r="B35" s="57"/>
      <c r="C35" s="1463">
        <v>738981.14300000004</v>
      </c>
      <c r="D35" s="715"/>
      <c r="E35" s="1124">
        <v>1.0739353681505692</v>
      </c>
      <c r="F35" s="715"/>
      <c r="G35" s="1190">
        <v>68655.055668999994</v>
      </c>
      <c r="H35" s="715"/>
      <c r="I35" s="1593">
        <v>199.92699999999999</v>
      </c>
      <c r="J35" s="715"/>
      <c r="K35" s="1593">
        <v>114.42176394383951</v>
      </c>
      <c r="L35" s="715"/>
      <c r="M35" s="1094">
        <v>3696.2548480195273</v>
      </c>
      <c r="N35" s="715"/>
      <c r="O35" s="1190">
        <v>1313</v>
      </c>
      <c r="P35" s="57"/>
      <c r="R35" s="1102"/>
      <c r="S35" s="552"/>
      <c r="T35" s="7"/>
    </row>
    <row r="36" spans="1:20" ht="12" customHeight="1">
      <c r="A36" s="997">
        <v>42004</v>
      </c>
      <c r="B36" s="57"/>
      <c r="C36" s="1463">
        <v>761288.44299999997</v>
      </c>
      <c r="D36" s="715"/>
      <c r="E36" s="1124">
        <v>3.0186561878210005</v>
      </c>
      <c r="F36" s="715"/>
      <c r="G36" s="1190">
        <v>70629.183650000006</v>
      </c>
      <c r="H36" s="715"/>
      <c r="I36" s="1190">
        <v>204.40799999999999</v>
      </c>
      <c r="J36" s="715"/>
      <c r="K36" s="1190">
        <v>113.84583773629213</v>
      </c>
      <c r="L36" s="715"/>
      <c r="M36" s="1094">
        <v>3724.3573783804941</v>
      </c>
      <c r="N36" s="715"/>
      <c r="O36" s="1190">
        <v>1176</v>
      </c>
      <c r="P36" s="57"/>
      <c r="R36" s="1102"/>
      <c r="S36" s="552"/>
      <c r="T36" s="7"/>
    </row>
    <row r="37" spans="1:20" ht="12" customHeight="1">
      <c r="A37" s="997">
        <v>42369</v>
      </c>
      <c r="B37" s="57"/>
      <c r="C37" s="1568">
        <v>780643.08400000003</v>
      </c>
      <c r="D37" s="715"/>
      <c r="E37" s="1569">
        <v>2.5423531879361638</v>
      </c>
      <c r="F37" s="715"/>
      <c r="G37" s="1190">
        <v>74071.342963999996</v>
      </c>
      <c r="H37" s="715"/>
      <c r="I37" s="1593">
        <v>203.88</v>
      </c>
      <c r="J37" s="715"/>
      <c r="K37" s="1593">
        <v>113.77280753384343</v>
      </c>
      <c r="L37" s="715"/>
      <c r="M37" s="1568">
        <v>3828.9340984893079</v>
      </c>
      <c r="N37" s="715"/>
      <c r="O37" s="1190">
        <v>1332</v>
      </c>
      <c r="P37" s="57"/>
      <c r="R37" s="1102"/>
      <c r="S37" s="552"/>
      <c r="T37" s="7"/>
    </row>
    <row r="38" spans="1:20" ht="0.75" customHeight="1">
      <c r="A38" s="50"/>
      <c r="B38" s="50"/>
      <c r="C38" s="50">
        <v>0</v>
      </c>
      <c r="D38" s="50"/>
      <c r="E38" s="50"/>
      <c r="F38" s="50"/>
      <c r="G38" s="50">
        <v>0</v>
      </c>
      <c r="H38" s="50"/>
      <c r="I38" s="50"/>
      <c r="J38" s="50"/>
      <c r="K38" s="50"/>
      <c r="L38" s="50"/>
      <c r="M38" s="50"/>
      <c r="N38" s="50"/>
      <c r="O38" s="50"/>
      <c r="P38" s="45"/>
      <c r="Q38" s="548"/>
      <c r="R38" s="45"/>
    </row>
    <row r="39" spans="1:20" ht="9" customHeight="1">
      <c r="A39" s="175" t="s">
        <v>692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45"/>
      <c r="Q39" s="548"/>
      <c r="R39" s="45"/>
    </row>
    <row r="40" spans="1:20" ht="9" customHeight="1">
      <c r="A40" s="175" t="s">
        <v>1004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45"/>
      <c r="Q40" s="548"/>
      <c r="R40" s="45"/>
    </row>
    <row r="41" spans="1:20" s="140" customFormat="1" ht="9" customHeight="1">
      <c r="A41" s="1465" t="s">
        <v>924</v>
      </c>
      <c r="B41" s="958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45"/>
      <c r="R41" s="45"/>
    </row>
    <row r="42" spans="1:20" ht="0.75" customHeight="1">
      <c r="A42" s="1670"/>
      <c r="B42" s="1670"/>
      <c r="C42" s="1670"/>
      <c r="D42" s="1620"/>
      <c r="E42" s="1620"/>
      <c r="F42" s="1620"/>
      <c r="G42" s="1620"/>
      <c r="H42" s="1620"/>
      <c r="I42" s="1620"/>
      <c r="J42" s="1620"/>
      <c r="K42" s="1620"/>
      <c r="L42" s="1620"/>
      <c r="M42" s="1620"/>
      <c r="N42" s="1620"/>
      <c r="O42" s="1620"/>
      <c r="P42" s="45"/>
      <c r="Q42" s="45"/>
      <c r="R42" s="45"/>
    </row>
    <row r="43" spans="1:20" ht="12" customHeight="1">
      <c r="Q43" s="45"/>
    </row>
    <row r="44" spans="1:20">
      <c r="A44" s="54"/>
      <c r="C44" s="1290"/>
      <c r="D44" s="897"/>
      <c r="E44" s="897"/>
      <c r="F44" s="45"/>
      <c r="G44" s="45"/>
      <c r="H44" s="45"/>
      <c r="I44" s="45"/>
      <c r="J44" s="45"/>
      <c r="K44" s="45"/>
      <c r="L44" s="45"/>
      <c r="M44" s="45"/>
      <c r="N44" s="45"/>
      <c r="P44" s="45"/>
      <c r="R44" s="45"/>
    </row>
    <row r="45" spans="1:20">
      <c r="C45" s="1291"/>
    </row>
    <row r="46" spans="1:20">
      <c r="C46" s="1291"/>
    </row>
    <row r="72" spans="1:19" ht="9.75" customHeight="1">
      <c r="A72" s="45"/>
      <c r="B72" s="45"/>
      <c r="C72" s="45"/>
      <c r="D72" s="45"/>
      <c r="E72" s="45"/>
      <c r="F72" s="897"/>
      <c r="G72" s="897"/>
      <c r="H72" s="897"/>
      <c r="I72" s="915"/>
      <c r="J72" s="45"/>
      <c r="K72" s="45"/>
      <c r="L72" s="45"/>
      <c r="M72" s="45"/>
      <c r="N72" s="45"/>
      <c r="O72" s="45"/>
      <c r="P72" s="45"/>
      <c r="Q72" s="45"/>
      <c r="R72" s="45"/>
    </row>
    <row r="73" spans="1:19">
      <c r="A73" s="45"/>
      <c r="B73" s="1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129"/>
      <c r="P73" s="45"/>
      <c r="Q73" s="45"/>
      <c r="R73" s="45"/>
    </row>
    <row r="74" spans="1:19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9">
      <c r="A75" s="960"/>
      <c r="B75" s="960"/>
      <c r="C75" s="45"/>
      <c r="D75" s="45"/>
      <c r="E75" s="45"/>
      <c r="F75" s="45"/>
      <c r="G75" s="45"/>
      <c r="H75" s="45"/>
      <c r="I75" s="45"/>
      <c r="J75" s="45"/>
      <c r="K75" s="45"/>
      <c r="R75" s="45"/>
    </row>
    <row r="76" spans="1:19">
      <c r="A76" s="1404"/>
      <c r="B76" s="1404"/>
      <c r="C76" s="1404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40"/>
      <c r="P77" s="129"/>
      <c r="Q77" s="129"/>
      <c r="R77" s="129"/>
      <c r="S77" s="129"/>
    </row>
    <row r="78" spans="1:19">
      <c r="A78" s="1315"/>
      <c r="B78" s="1315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40"/>
      <c r="P78" s="129"/>
      <c r="Q78" s="129"/>
      <c r="R78" s="129"/>
      <c r="S78" s="129"/>
    </row>
    <row r="79" spans="1:19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340"/>
      <c r="P79" s="129"/>
      <c r="Q79" s="129"/>
      <c r="R79" s="129"/>
      <c r="S79" s="129"/>
    </row>
    <row r="80" spans="1:19">
      <c r="A80" s="1315"/>
      <c r="B80" s="1315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340"/>
      <c r="P80" s="129"/>
      <c r="Q80" s="129"/>
      <c r="R80" s="129"/>
      <c r="S80" s="129"/>
    </row>
    <row r="81" spans="1:19">
      <c r="A81" s="1405"/>
      <c r="B81" s="1405"/>
      <c r="C81" s="1405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40"/>
      <c r="P81" s="129"/>
      <c r="Q81" s="129"/>
      <c r="R81" s="129"/>
      <c r="S81" s="129"/>
    </row>
    <row r="82" spans="1:19">
      <c r="A82" s="1315"/>
      <c r="B82" s="1315"/>
      <c r="C82" s="1405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40"/>
      <c r="P82" s="129"/>
      <c r="Q82" s="129"/>
      <c r="R82" s="129"/>
      <c r="S82" s="129"/>
    </row>
    <row r="83" spans="1:19">
      <c r="A83" s="1405"/>
      <c r="B83" s="1405"/>
      <c r="C83" s="1405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40"/>
      <c r="P83" s="129"/>
      <c r="Q83" s="129"/>
      <c r="R83" s="129"/>
      <c r="S83" s="129"/>
    </row>
    <row r="84" spans="1:19">
      <c r="A84" s="129"/>
      <c r="B84" s="129"/>
      <c r="C84" s="129"/>
      <c r="D84" s="129"/>
      <c r="E84" s="1939"/>
      <c r="F84" s="1939"/>
      <c r="G84" s="129"/>
      <c r="H84" s="129"/>
      <c r="I84" s="129"/>
      <c r="J84" s="129"/>
      <c r="K84" s="129"/>
      <c r="L84" s="129"/>
      <c r="M84" s="129"/>
      <c r="N84" s="129"/>
      <c r="O84" s="1340"/>
      <c r="P84" s="129"/>
      <c r="Q84" s="129"/>
      <c r="R84" s="129"/>
      <c r="S84" s="129"/>
    </row>
    <row r="85" spans="1:19">
      <c r="A85" s="129"/>
      <c r="B85" s="129"/>
      <c r="C85" s="129"/>
      <c r="D85" s="129"/>
      <c r="E85" s="1939"/>
      <c r="F85" s="1939"/>
      <c r="G85" s="129"/>
      <c r="H85" s="129"/>
      <c r="I85" s="129"/>
      <c r="J85" s="129"/>
      <c r="K85" s="129"/>
      <c r="L85" s="129"/>
      <c r="M85" s="129"/>
      <c r="N85" s="129"/>
      <c r="O85" s="1340"/>
      <c r="P85" s="129"/>
      <c r="Q85" s="129"/>
      <c r="R85" s="129"/>
      <c r="S85" s="129"/>
    </row>
    <row r="86" spans="1:19">
      <c r="A86" s="129"/>
      <c r="B86" s="129"/>
      <c r="C86" s="129"/>
      <c r="D86" s="1406"/>
      <c r="E86" s="1970"/>
      <c r="F86" s="1971"/>
      <c r="G86" s="129"/>
      <c r="H86" s="129"/>
      <c r="I86" s="129"/>
      <c r="J86" s="129"/>
      <c r="K86" s="129"/>
      <c r="L86" s="129"/>
      <c r="M86" s="129"/>
      <c r="N86" s="129"/>
      <c r="O86" s="1340"/>
      <c r="P86" s="129"/>
      <c r="Q86" s="129"/>
      <c r="R86" s="129"/>
      <c r="S86" s="129"/>
    </row>
    <row r="87" spans="1:19">
      <c r="A87" s="1340"/>
      <c r="B87" s="1340"/>
      <c r="C87" s="129"/>
      <c r="D87" s="129"/>
      <c r="E87" s="1341"/>
      <c r="F87" s="129"/>
      <c r="G87" s="129"/>
      <c r="H87" s="129"/>
      <c r="I87" s="129"/>
      <c r="J87" s="129"/>
      <c r="K87" s="129"/>
      <c r="L87" s="129"/>
      <c r="M87" s="129"/>
      <c r="N87" s="129"/>
      <c r="O87" s="1340"/>
      <c r="P87" s="129"/>
      <c r="Q87" s="567"/>
      <c r="R87" s="1326"/>
      <c r="S87" s="129"/>
    </row>
    <row r="88" spans="1:19">
      <c r="A88" s="1340"/>
      <c r="B88" s="1340"/>
      <c r="C88" s="129"/>
      <c r="D88" s="129"/>
      <c r="E88" s="1341"/>
      <c r="F88" s="129"/>
      <c r="G88" s="129"/>
      <c r="H88" s="129"/>
      <c r="I88" s="129"/>
      <c r="J88" s="567"/>
      <c r="K88" s="567"/>
      <c r="L88" s="129"/>
      <c r="M88" s="129"/>
      <c r="N88" s="129"/>
      <c r="O88" s="1340"/>
      <c r="P88" s="129"/>
      <c r="Q88" s="567"/>
      <c r="R88" s="1326"/>
      <c r="S88" s="129"/>
    </row>
    <row r="89" spans="1:19">
      <c r="A89" s="1340"/>
      <c r="B89" s="1340"/>
      <c r="C89" s="129"/>
      <c r="D89" s="129"/>
      <c r="E89" s="1341"/>
      <c r="F89" s="129"/>
      <c r="G89" s="1402"/>
      <c r="H89" s="129"/>
      <c r="I89" s="129"/>
      <c r="J89" s="567"/>
      <c r="K89" s="567"/>
      <c r="L89" s="129"/>
      <c r="M89" s="129"/>
      <c r="N89" s="129"/>
      <c r="O89" s="1340"/>
      <c r="P89" s="129"/>
      <c r="Q89" s="567"/>
      <c r="R89" s="1326"/>
      <c r="S89" s="129"/>
    </row>
    <row r="90" spans="1:19">
      <c r="A90" s="1340"/>
      <c r="B90" s="1340"/>
      <c r="C90" s="129"/>
      <c r="D90" s="129"/>
      <c r="E90" s="1339"/>
      <c r="F90" s="129"/>
      <c r="G90" s="1402"/>
      <c r="H90" s="129"/>
      <c r="I90" s="129"/>
      <c r="J90" s="567"/>
      <c r="K90" s="567"/>
      <c r="L90" s="129"/>
      <c r="M90" s="129"/>
      <c r="N90" s="129"/>
      <c r="O90" s="428"/>
      <c r="P90" s="129"/>
      <c r="Q90" s="567"/>
      <c r="R90" s="1326"/>
      <c r="S90" s="129"/>
    </row>
    <row r="91" spans="1:19">
      <c r="A91" s="1340"/>
      <c r="B91" s="1340"/>
      <c r="C91" s="129"/>
      <c r="D91" s="129"/>
      <c r="E91" s="1339"/>
      <c r="F91" s="129"/>
      <c r="G91" s="1402"/>
      <c r="H91" s="129"/>
      <c r="I91" s="129"/>
      <c r="J91" s="567"/>
      <c r="K91" s="567"/>
      <c r="L91" s="129"/>
      <c r="M91" s="129"/>
      <c r="N91" s="129"/>
      <c r="O91" s="428"/>
      <c r="P91" s="129"/>
      <c r="Q91" s="567"/>
      <c r="R91" s="1326"/>
      <c r="S91" s="129"/>
    </row>
    <row r="92" spans="1:19">
      <c r="A92" s="1340"/>
      <c r="B92" s="1340"/>
      <c r="C92" s="129"/>
      <c r="D92" s="129"/>
      <c r="E92" s="1339"/>
      <c r="F92" s="129"/>
      <c r="G92" s="1403"/>
      <c r="H92" s="129"/>
      <c r="I92" s="129"/>
      <c r="J92" s="567"/>
      <c r="K92" s="567"/>
      <c r="L92" s="129"/>
      <c r="M92" s="129"/>
      <c r="N92" s="129"/>
      <c r="O92" s="428"/>
      <c r="P92" s="129"/>
      <c r="Q92" s="567"/>
      <c r="R92" s="1326"/>
      <c r="S92" s="129"/>
    </row>
    <row r="93" spans="1:19">
      <c r="A93" s="1340"/>
      <c r="B93" s="1340"/>
      <c r="C93" s="129"/>
      <c r="D93" s="129"/>
      <c r="E93" s="1339"/>
      <c r="F93" s="129"/>
      <c r="G93" s="1403"/>
      <c r="H93" s="129"/>
      <c r="I93" s="129"/>
      <c r="J93" s="567"/>
      <c r="K93" s="567"/>
      <c r="L93" s="129"/>
      <c r="M93" s="129"/>
      <c r="N93" s="129"/>
      <c r="O93" s="428"/>
      <c r="P93" s="129"/>
      <c r="Q93" s="567"/>
      <c r="R93" s="1326"/>
      <c r="S93" s="129"/>
    </row>
    <row r="94" spans="1:19">
      <c r="A94" s="1340"/>
      <c r="B94" s="1340"/>
      <c r="C94" s="129"/>
      <c r="D94" s="129"/>
      <c r="E94" s="1339"/>
      <c r="F94" s="129"/>
      <c r="G94" s="1403"/>
      <c r="H94" s="129"/>
      <c r="I94" s="129"/>
      <c r="J94" s="567"/>
      <c r="K94" s="567"/>
      <c r="L94" s="129"/>
      <c r="M94" s="129"/>
      <c r="N94" s="129"/>
      <c r="O94" s="428"/>
      <c r="P94" s="129"/>
      <c r="Q94" s="567"/>
      <c r="R94" s="1326"/>
      <c r="S94" s="129"/>
    </row>
    <row r="95" spans="1:19">
      <c r="A95" s="1340"/>
      <c r="B95" s="1340"/>
      <c r="C95" s="129"/>
      <c r="D95" s="129"/>
      <c r="E95" s="1339"/>
      <c r="F95" s="129"/>
      <c r="G95" s="1403"/>
      <c r="H95" s="129"/>
      <c r="I95" s="129"/>
      <c r="J95" s="567"/>
      <c r="K95" s="567"/>
      <c r="L95" s="129"/>
      <c r="M95" s="129"/>
      <c r="N95" s="129"/>
      <c r="O95" s="428"/>
      <c r="P95" s="129"/>
      <c r="Q95" s="567"/>
      <c r="R95" s="1326"/>
      <c r="S95" s="129"/>
    </row>
    <row r="96" spans="1:19">
      <c r="A96" s="1340"/>
      <c r="B96" s="1340"/>
      <c r="C96" s="129"/>
      <c r="D96" s="129"/>
      <c r="E96" s="1339"/>
      <c r="F96" s="129"/>
      <c r="G96" s="1402"/>
      <c r="H96" s="129"/>
      <c r="I96" s="129"/>
      <c r="J96" s="567"/>
      <c r="K96" s="567"/>
      <c r="L96" s="129"/>
      <c r="M96" s="129"/>
      <c r="N96" s="129"/>
      <c r="O96" s="428"/>
      <c r="P96" s="129"/>
      <c r="Q96" s="567"/>
      <c r="R96" s="1326"/>
      <c r="S96" s="129"/>
    </row>
    <row r="97" spans="1:19">
      <c r="A97" s="1340"/>
      <c r="B97" s="1340"/>
      <c r="C97" s="129"/>
      <c r="D97" s="129"/>
      <c r="E97" s="1339"/>
      <c r="F97" s="129"/>
      <c r="G97" s="1402"/>
      <c r="H97" s="129"/>
      <c r="I97" s="129"/>
      <c r="J97" s="567"/>
      <c r="K97" s="567"/>
      <c r="L97" s="129"/>
      <c r="M97" s="129"/>
      <c r="N97" s="129"/>
      <c r="O97" s="428"/>
      <c r="P97" s="129"/>
      <c r="Q97" s="567"/>
      <c r="R97" s="1326"/>
      <c r="S97" s="129"/>
    </row>
    <row r="98" spans="1:19">
      <c r="A98" s="428"/>
      <c r="B98" s="428"/>
      <c r="C98" s="129"/>
      <c r="D98" s="129"/>
      <c r="E98" s="1339"/>
      <c r="F98" s="129"/>
      <c r="G98" s="1402"/>
      <c r="H98" s="129"/>
      <c r="I98" s="129"/>
      <c r="J98" s="567"/>
      <c r="K98" s="567"/>
      <c r="L98" s="129"/>
      <c r="M98" s="129"/>
      <c r="N98" s="129"/>
      <c r="O98" s="428"/>
      <c r="P98" s="129"/>
      <c r="Q98" s="567"/>
      <c r="R98" s="1326"/>
      <c r="S98" s="129"/>
    </row>
    <row r="99" spans="1:19">
      <c r="A99" s="428"/>
      <c r="B99" s="428"/>
      <c r="C99" s="129"/>
      <c r="D99" s="129"/>
      <c r="E99" s="1339"/>
      <c r="F99" s="129"/>
      <c r="G99" s="1402"/>
      <c r="H99" s="129"/>
      <c r="I99" s="129"/>
      <c r="J99" s="129"/>
      <c r="K99" s="129"/>
      <c r="L99" s="129"/>
      <c r="M99" s="129"/>
      <c r="N99" s="129"/>
      <c r="O99" s="428"/>
      <c r="P99" s="129"/>
      <c r="Q99" s="567"/>
      <c r="R99" s="1326"/>
      <c r="S99" s="129"/>
    </row>
    <row r="100" spans="1:19">
      <c r="A100" s="428"/>
      <c r="B100" s="428"/>
      <c r="C100" s="129"/>
      <c r="D100" s="129"/>
      <c r="E100" s="1339"/>
      <c r="F100" s="129"/>
      <c r="G100" s="1402"/>
      <c r="H100" s="129"/>
      <c r="I100" s="129"/>
      <c r="J100" s="129"/>
      <c r="K100" s="129"/>
      <c r="L100" s="129"/>
      <c r="M100" s="129"/>
      <c r="N100" s="129"/>
      <c r="O100" s="129"/>
      <c r="P100" s="129"/>
      <c r="Q100" s="567"/>
      <c r="R100" s="1326"/>
      <c r="S100" s="129"/>
    </row>
    <row r="101" spans="1:19">
      <c r="A101" s="428"/>
      <c r="B101" s="428"/>
      <c r="C101" s="129"/>
      <c r="D101" s="129"/>
      <c r="E101" s="1339"/>
      <c r="F101" s="129"/>
      <c r="G101" s="1402"/>
      <c r="H101" s="129"/>
      <c r="I101" s="129"/>
      <c r="J101" s="129"/>
      <c r="K101" s="129"/>
      <c r="L101" s="129"/>
      <c r="M101" s="129"/>
      <c r="N101" s="129"/>
      <c r="O101" s="129"/>
      <c r="P101" s="129"/>
      <c r="Q101" s="567"/>
      <c r="R101" s="1326"/>
      <c r="S101" s="129"/>
    </row>
    <row r="102" spans="1:19">
      <c r="A102" s="428"/>
      <c r="B102" s="428"/>
      <c r="C102" s="129"/>
      <c r="D102" s="129"/>
      <c r="E102" s="1339"/>
      <c r="F102" s="129"/>
      <c r="G102" s="1402"/>
      <c r="H102" s="129"/>
      <c r="I102" s="129"/>
      <c r="J102" s="129"/>
      <c r="K102" s="129"/>
      <c r="L102" s="129"/>
      <c r="M102" s="129"/>
      <c r="N102" s="129"/>
      <c r="O102" s="129"/>
      <c r="P102" s="129"/>
      <c r="Q102" s="567"/>
      <c r="R102" s="1326"/>
      <c r="S102" s="129"/>
    </row>
    <row r="103" spans="1:19">
      <c r="A103" s="428"/>
      <c r="B103" s="428"/>
      <c r="C103" s="129"/>
      <c r="D103" s="129"/>
      <c r="E103" s="133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567"/>
      <c r="R103" s="1326"/>
      <c r="S103" s="129"/>
    </row>
    <row r="104" spans="1:19">
      <c r="A104" s="428"/>
      <c r="B104" s="428"/>
      <c r="C104" s="129"/>
      <c r="D104" s="129"/>
      <c r="E104" s="133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567"/>
      <c r="R104" s="1326"/>
      <c r="S104" s="129"/>
    </row>
    <row r="105" spans="1:19">
      <c r="A105" s="428"/>
      <c r="B105" s="428"/>
      <c r="C105" s="129"/>
      <c r="D105" s="129"/>
      <c r="E105" s="133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567"/>
      <c r="R105" s="1326"/>
      <c r="S105" s="129"/>
    </row>
    <row r="106" spans="1:19">
      <c r="A106" s="428"/>
      <c r="B106" s="428"/>
      <c r="C106" s="129"/>
      <c r="D106" s="129"/>
      <c r="E106" s="133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567"/>
      <c r="R106" s="1326"/>
      <c r="S106" s="129"/>
    </row>
    <row r="107" spans="1:19">
      <c r="A107" s="428"/>
      <c r="B107" s="428"/>
      <c r="C107" s="129"/>
      <c r="D107" s="129"/>
      <c r="E107" s="133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>
      <c r="A108" s="428"/>
      <c r="B108" s="129"/>
      <c r="C108" s="129"/>
      <c r="D108" s="129"/>
      <c r="E108" s="133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1:19">
      <c r="A109" s="428"/>
      <c r="B109" s="129"/>
      <c r="C109" s="129"/>
      <c r="D109" s="129"/>
      <c r="E109" s="1326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1:19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1:19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1:19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1:19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1:19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1:19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</sheetData>
  <mergeCells count="20">
    <mergeCell ref="E86:F86"/>
    <mergeCell ref="M7:N7"/>
    <mergeCell ref="C8:D8"/>
    <mergeCell ref="I8:J8"/>
    <mergeCell ref="K8:L8"/>
    <mergeCell ref="M8:N8"/>
    <mergeCell ref="C9:D9"/>
    <mergeCell ref="E9:F9"/>
    <mergeCell ref="C7:D7"/>
    <mergeCell ref="M9:N9"/>
    <mergeCell ref="E85:F85"/>
    <mergeCell ref="I7:J7"/>
    <mergeCell ref="K7:L7"/>
    <mergeCell ref="G9:H9"/>
    <mergeCell ref="I9:J9"/>
    <mergeCell ref="E6:F6"/>
    <mergeCell ref="G6:H6"/>
    <mergeCell ref="I6:J6"/>
    <mergeCell ref="K6:L6"/>
    <mergeCell ref="E84:F84"/>
  </mergeCells>
  <pageMargins left="0.75" right="0.75" top="1" bottom="1" header="0.5" footer="0.5"/>
  <pageSetup scale="86" orientation="portrait" r:id="rId1"/>
  <headerFooter alignWithMargins="0"/>
  <colBreaks count="1" manualBreakCount="1">
    <brk id="1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72"/>
  <sheetViews>
    <sheetView showGridLines="0" zoomScaleNormal="100" zoomScaleSheetLayoutView="100" workbookViewId="0"/>
  </sheetViews>
  <sheetFormatPr defaultColWidth="9.140625" defaultRowHeight="12.75"/>
  <cols>
    <col min="1" max="1" width="7.140625" style="48" customWidth="1"/>
    <col min="2" max="2" width="7.85546875" style="48" bestFit="1" customWidth="1"/>
    <col min="3" max="3" width="10.140625" style="48" customWidth="1"/>
    <col min="4" max="4" width="4.5703125" style="48" customWidth="1"/>
    <col min="5" max="5" width="12" style="48" customWidth="1"/>
    <col min="6" max="6" width="7.7109375" style="48" customWidth="1"/>
    <col min="7" max="7" width="11.140625" style="48" customWidth="1"/>
    <col min="8" max="8" width="6.140625" style="48" customWidth="1"/>
    <col min="9" max="9" width="9" style="48" customWidth="1"/>
    <col min="10" max="10" width="5" style="48" customWidth="1"/>
    <col min="11" max="11" width="22.28515625" style="48" customWidth="1"/>
    <col min="12" max="12" width="11" style="48" customWidth="1"/>
    <col min="13" max="13" width="8.85546875" style="48" customWidth="1"/>
    <col min="14" max="14" width="12.28515625" style="48" customWidth="1"/>
    <col min="15" max="15" width="7.140625" style="48" customWidth="1"/>
    <col min="16" max="16" width="8.5703125" style="48" customWidth="1"/>
    <col min="17" max="18" width="10.85546875" style="48" customWidth="1"/>
    <col min="19" max="19" width="11.5703125" style="48" customWidth="1"/>
    <col min="20" max="20" width="18" style="48" bestFit="1" customWidth="1"/>
    <col min="21" max="21" width="18.7109375" style="48" customWidth="1"/>
    <col min="22" max="16384" width="9.140625" style="48"/>
  </cols>
  <sheetData>
    <row r="1" spans="1:21" ht="9.9499999999999993" customHeight="1"/>
    <row r="2" spans="1:21" ht="12" customHeight="1">
      <c r="A2" s="45"/>
      <c r="B2" s="45"/>
      <c r="C2" s="45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45"/>
      <c r="S2" s="45"/>
      <c r="T2" s="45"/>
      <c r="U2" s="45"/>
    </row>
    <row r="3" spans="1:21" s="7" customFormat="1" ht="12.95" customHeight="1">
      <c r="A3" s="1656" t="s">
        <v>477</v>
      </c>
      <c r="B3" s="962"/>
      <c r="D3" s="9"/>
      <c r="E3" s="9"/>
      <c r="F3" s="9"/>
      <c r="G3" s="9"/>
      <c r="H3" s="9"/>
      <c r="I3" s="9"/>
      <c r="J3" s="9"/>
      <c r="K3" s="9"/>
      <c r="L3" s="5"/>
      <c r="M3" s="543"/>
      <c r="N3" s="543"/>
      <c r="O3" s="543"/>
      <c r="P3" s="543"/>
      <c r="Q3" s="543"/>
      <c r="R3" s="5"/>
      <c r="S3" s="5"/>
      <c r="T3" s="5"/>
      <c r="U3" s="5"/>
    </row>
    <row r="4" spans="1:21" s="94" customFormat="1" ht="17.45" customHeight="1">
      <c r="A4" s="127" t="s">
        <v>32</v>
      </c>
      <c r="B4" s="127"/>
      <c r="C4" s="85"/>
      <c r="D4" s="85"/>
      <c r="E4" s="85"/>
      <c r="F4" s="85"/>
      <c r="G4" s="85"/>
      <c r="H4" s="85"/>
      <c r="I4" s="85"/>
      <c r="J4" s="85"/>
      <c r="K4" s="85"/>
      <c r="M4" s="5"/>
      <c r="N4" s="5"/>
      <c r="O4" s="5"/>
      <c r="P4" s="5"/>
      <c r="Q4" s="5"/>
      <c r="R4" s="5"/>
      <c r="S4" s="88"/>
      <c r="T4" s="88"/>
      <c r="U4" s="88"/>
    </row>
    <row r="5" spans="1:21" ht="0.75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"/>
      <c r="M5" s="5"/>
      <c r="N5" s="5"/>
      <c r="O5" s="5"/>
      <c r="P5" s="5"/>
      <c r="Q5" s="5"/>
      <c r="R5" s="5"/>
      <c r="S5" s="45"/>
      <c r="T5" s="45"/>
      <c r="U5" s="45"/>
    </row>
    <row r="6" spans="1:21" s="4" customFormat="1" ht="2.25" customHeight="1">
      <c r="A6" s="108"/>
      <c r="B6" s="108"/>
      <c r="C6" s="108"/>
      <c r="D6" s="437"/>
      <c r="E6" s="437"/>
      <c r="F6" s="437"/>
      <c r="G6" s="437"/>
      <c r="H6" s="437"/>
      <c r="I6" s="437"/>
      <c r="J6" s="437"/>
      <c r="K6" s="437"/>
      <c r="L6" s="5"/>
      <c r="M6" s="5"/>
      <c r="N6" s="5"/>
      <c r="O6" s="5"/>
      <c r="P6" s="5"/>
      <c r="Q6" s="5"/>
      <c r="R6" s="5"/>
      <c r="S6" s="2"/>
      <c r="T6" s="2"/>
      <c r="U6" s="2"/>
    </row>
    <row r="7" spans="1:21" s="4" customFormat="1" ht="12" customHeight="1">
      <c r="A7" s="108"/>
      <c r="B7" s="108"/>
      <c r="C7" s="108"/>
      <c r="D7" s="437"/>
      <c r="E7" s="437"/>
      <c r="F7" s="437"/>
      <c r="G7" s="107"/>
      <c r="H7" s="107"/>
      <c r="I7" s="107"/>
      <c r="J7" s="107"/>
      <c r="K7" s="106"/>
      <c r="L7" s="5"/>
      <c r="M7" s="5"/>
      <c r="N7" s="5"/>
      <c r="O7" s="5"/>
      <c r="P7" s="5"/>
      <c r="Q7" s="5"/>
      <c r="R7" s="5"/>
      <c r="S7" s="2"/>
      <c r="T7" s="2"/>
      <c r="U7" s="2"/>
    </row>
    <row r="8" spans="1:21" s="4" customFormat="1" ht="12" customHeight="1">
      <c r="A8" s="108"/>
      <c r="B8" s="108"/>
      <c r="C8" s="108"/>
      <c r="D8" s="132"/>
      <c r="E8" s="132"/>
      <c r="F8" s="132"/>
      <c r="G8" s="1919" t="s">
        <v>674</v>
      </c>
      <c r="H8" s="1919"/>
      <c r="I8" s="1919" t="s">
        <v>674</v>
      </c>
      <c r="J8" s="1919"/>
      <c r="K8" s="220" t="s">
        <v>62</v>
      </c>
      <c r="L8" s="5"/>
      <c r="M8" s="5"/>
      <c r="N8" s="5"/>
      <c r="O8" s="5"/>
      <c r="P8" s="5"/>
      <c r="Q8" s="5"/>
      <c r="R8" s="5"/>
      <c r="S8" s="2"/>
      <c r="T8" s="2"/>
      <c r="U8" s="2"/>
    </row>
    <row r="9" spans="1:21" s="4" customFormat="1" ht="12" customHeight="1">
      <c r="A9" s="108"/>
      <c r="B9" s="108"/>
      <c r="C9" s="1919" t="s">
        <v>675</v>
      </c>
      <c r="D9" s="1919"/>
      <c r="E9" s="1919" t="s">
        <v>675</v>
      </c>
      <c r="F9" s="1919"/>
      <c r="G9" s="1919" t="s">
        <v>676</v>
      </c>
      <c r="H9" s="1919"/>
      <c r="I9" s="1919" t="s">
        <v>676</v>
      </c>
      <c r="J9" s="1919"/>
      <c r="K9" s="106" t="s">
        <v>677</v>
      </c>
      <c r="L9" s="5"/>
      <c r="M9" s="5"/>
      <c r="N9" s="5"/>
      <c r="O9" s="5"/>
      <c r="P9" s="5"/>
      <c r="Q9" s="5"/>
      <c r="R9" s="5"/>
      <c r="S9" s="2"/>
      <c r="T9" s="2"/>
      <c r="U9" s="2"/>
    </row>
    <row r="10" spans="1:21" s="4" customFormat="1" ht="12" customHeight="1">
      <c r="A10" s="144"/>
      <c r="B10" s="144"/>
      <c r="C10" s="1919" t="s">
        <v>678</v>
      </c>
      <c r="D10" s="1919"/>
      <c r="E10" s="1919" t="s">
        <v>678</v>
      </c>
      <c r="F10" s="1919"/>
      <c r="G10" s="1919" t="s">
        <v>679</v>
      </c>
      <c r="H10" s="1919"/>
      <c r="I10" s="1919" t="s">
        <v>679</v>
      </c>
      <c r="J10" s="1919"/>
      <c r="K10" s="220" t="s">
        <v>68</v>
      </c>
      <c r="L10" s="5"/>
      <c r="M10" s="5"/>
      <c r="N10" s="5"/>
      <c r="O10" s="5"/>
      <c r="P10" s="5"/>
      <c r="Q10" s="5"/>
      <c r="R10" s="5"/>
      <c r="S10" s="2"/>
      <c r="T10" s="2"/>
      <c r="U10" s="2"/>
    </row>
    <row r="11" spans="1:21" s="4" customFormat="1" ht="12" customHeight="1">
      <c r="A11" s="106" t="s">
        <v>69</v>
      </c>
      <c r="B11" s="106"/>
      <c r="C11" s="1943" t="s">
        <v>683</v>
      </c>
      <c r="D11" s="1920"/>
      <c r="E11" s="1943" t="s">
        <v>673</v>
      </c>
      <c r="F11" s="1920"/>
      <c r="G11" s="1943" t="s">
        <v>680</v>
      </c>
      <c r="H11" s="1920"/>
      <c r="I11" s="1943" t="s">
        <v>673</v>
      </c>
      <c r="J11" s="1920"/>
      <c r="K11" s="678" t="s">
        <v>128</v>
      </c>
      <c r="L11" s="5"/>
      <c r="M11" s="5"/>
      <c r="N11" s="5"/>
      <c r="O11" s="5"/>
      <c r="P11" s="5"/>
      <c r="Q11" s="5"/>
      <c r="R11" s="5"/>
      <c r="S11" s="2"/>
      <c r="T11" s="2"/>
      <c r="U11" s="2"/>
    </row>
    <row r="12" spans="1:21" ht="0.75" customHeight="1">
      <c r="A12" s="1641"/>
      <c r="B12" s="1641"/>
      <c r="C12" s="1641"/>
      <c r="D12" s="1655"/>
      <c r="E12" s="1655"/>
      <c r="F12" s="1655"/>
      <c r="G12" s="1655"/>
      <c r="H12" s="1655"/>
      <c r="I12" s="1655"/>
      <c r="J12" s="1655"/>
      <c r="K12" s="1655"/>
      <c r="L12" s="5"/>
      <c r="M12" s="5"/>
      <c r="N12" s="5"/>
      <c r="O12" s="5"/>
      <c r="P12" s="5"/>
      <c r="Q12" s="5"/>
      <c r="R12" s="5"/>
      <c r="S12" s="45"/>
      <c r="T12" s="45"/>
      <c r="U12" s="45"/>
    </row>
    <row r="13" spans="1:21" ht="12" hidden="1" customHeight="1">
      <c r="A13" s="997">
        <v>32873</v>
      </c>
      <c r="B13" s="106"/>
      <c r="C13" s="1103">
        <v>2140.442</v>
      </c>
      <c r="D13" s="153"/>
      <c r="E13" s="1151" t="s">
        <v>132</v>
      </c>
      <c r="F13" s="1241"/>
      <c r="G13" s="116">
        <v>17542</v>
      </c>
      <c r="H13" s="153"/>
      <c r="I13" s="1944" t="s">
        <v>132</v>
      </c>
      <c r="J13" s="1944"/>
      <c r="K13" s="1125">
        <v>0.31005532283436732</v>
      </c>
      <c r="L13" s="1588"/>
      <c r="M13" s="5"/>
      <c r="N13" s="5"/>
      <c r="O13" s="5"/>
      <c r="P13" s="5"/>
      <c r="Q13" s="5"/>
      <c r="R13" s="5"/>
      <c r="S13" s="391"/>
      <c r="T13" s="545"/>
      <c r="U13" s="45"/>
    </row>
    <row r="14" spans="1:21" ht="12" customHeight="1">
      <c r="A14" s="997">
        <v>33238</v>
      </c>
      <c r="B14" s="106"/>
      <c r="C14" s="1103">
        <v>2163.8539999999998</v>
      </c>
      <c r="D14" s="57"/>
      <c r="E14" s="1241">
        <v>1.0937927773796208</v>
      </c>
      <c r="F14" s="1241"/>
      <c r="G14" s="116">
        <v>18485</v>
      </c>
      <c r="H14" s="57"/>
      <c r="I14" s="1944">
        <v>5.3756698210010168</v>
      </c>
      <c r="J14" s="1944"/>
      <c r="K14" s="1125">
        <v>0.30913568271992575</v>
      </c>
      <c r="L14" s="5"/>
      <c r="M14" s="5"/>
      <c r="N14" s="5"/>
      <c r="O14" s="5"/>
      <c r="P14" s="5"/>
      <c r="Q14" s="5"/>
      <c r="R14" s="5"/>
      <c r="S14" s="546"/>
      <c r="T14" s="545"/>
      <c r="U14" s="45"/>
    </row>
    <row r="15" spans="1:21" ht="12" customHeight="1">
      <c r="A15" s="997">
        <v>33603</v>
      </c>
      <c r="B15" s="106"/>
      <c r="C15" s="1103">
        <v>2092.1080000000002</v>
      </c>
      <c r="D15" s="57"/>
      <c r="E15" s="1241">
        <v>-3.3156580804434843</v>
      </c>
      <c r="F15" s="1241"/>
      <c r="G15" s="116">
        <v>19028</v>
      </c>
      <c r="H15" s="57"/>
      <c r="I15" s="1944">
        <v>2.9375169055991357</v>
      </c>
      <c r="J15" s="1944"/>
      <c r="K15" s="1125">
        <v>0.30819316332067281</v>
      </c>
      <c r="L15" s="5"/>
      <c r="M15" s="5"/>
      <c r="N15" s="5"/>
      <c r="O15" s="5"/>
      <c r="P15" s="5"/>
      <c r="Q15" s="5"/>
      <c r="R15" s="5"/>
      <c r="S15" s="547"/>
      <c r="T15" s="545"/>
      <c r="U15" s="45"/>
    </row>
    <row r="16" spans="1:21" s="7" customFormat="1" ht="12" customHeight="1">
      <c r="A16" s="997">
        <v>33969</v>
      </c>
      <c r="B16" s="106"/>
      <c r="C16" s="1103">
        <v>2132.0949999999998</v>
      </c>
      <c r="D16" s="1104"/>
      <c r="E16" s="1241">
        <v>1.9113258015360346</v>
      </c>
      <c r="F16" s="1241"/>
      <c r="G16" s="116">
        <v>19087</v>
      </c>
      <c r="H16" s="1097"/>
      <c r="I16" s="1944">
        <v>0.31006937145259261</v>
      </c>
      <c r="J16" s="1944"/>
      <c r="K16" s="1125">
        <v>0.29188139403300045</v>
      </c>
      <c r="L16" s="5"/>
      <c r="M16" s="5"/>
      <c r="N16" s="5"/>
      <c r="O16" s="5"/>
      <c r="P16" s="5"/>
      <c r="Q16" s="5"/>
      <c r="R16" s="5"/>
      <c r="S16" s="882"/>
      <c r="T16" s="549"/>
      <c r="U16" s="5"/>
    </row>
    <row r="17" spans="1:26" s="7" customFormat="1" ht="12" customHeight="1">
      <c r="A17" s="997">
        <v>34334</v>
      </c>
      <c r="B17" s="106"/>
      <c r="C17" s="1103">
        <v>2128.221</v>
      </c>
      <c r="D17" s="1104"/>
      <c r="E17" s="1241">
        <v>-0.18169922071952227</v>
      </c>
      <c r="F17" s="1241"/>
      <c r="G17" s="116">
        <v>19947</v>
      </c>
      <c r="H17" s="1097"/>
      <c r="I17" s="1944">
        <v>4.5056844973018206</v>
      </c>
      <c r="J17" s="1944"/>
      <c r="K17" s="1125">
        <v>0.28998211871429197</v>
      </c>
      <c r="L17" s="5"/>
      <c r="M17" s="5"/>
      <c r="N17" s="5"/>
      <c r="O17" s="5"/>
      <c r="P17" s="5"/>
      <c r="Q17" s="5"/>
      <c r="R17" s="5"/>
      <c r="S17" s="882"/>
      <c r="T17" s="549"/>
      <c r="U17" s="5"/>
      <c r="Z17" s="261"/>
    </row>
    <row r="18" spans="1:26" s="7" customFormat="1" ht="12" customHeight="1">
      <c r="A18" s="997">
        <v>34699</v>
      </c>
      <c r="B18" s="106"/>
      <c r="C18" s="1103">
        <v>2214.7539999999999</v>
      </c>
      <c r="D18" s="1104"/>
      <c r="E18" s="1241">
        <v>4.0659781103560055</v>
      </c>
      <c r="F18" s="1241"/>
      <c r="G18" s="116">
        <v>20389</v>
      </c>
      <c r="H18" s="1097"/>
      <c r="I18" s="1944">
        <v>2.2158720609615434</v>
      </c>
      <c r="J18" s="1944"/>
      <c r="K18" s="1125">
        <v>0.27896603740024833</v>
      </c>
      <c r="L18" s="5"/>
      <c r="M18" s="5"/>
      <c r="N18" s="5"/>
      <c r="O18" s="5"/>
      <c r="P18" s="5"/>
      <c r="Q18" s="5"/>
      <c r="R18" s="5"/>
      <c r="S18" s="882"/>
      <c r="T18" s="549"/>
      <c r="U18" s="5"/>
      <c r="Z18" s="261"/>
    </row>
    <row r="19" spans="1:26" s="7" customFormat="1" ht="12" customHeight="1">
      <c r="A19" s="997">
        <v>35064</v>
      </c>
      <c r="B19" s="106"/>
      <c r="C19" s="1103">
        <v>2240.393</v>
      </c>
      <c r="D19" s="1104"/>
      <c r="E19" s="1241">
        <v>1.1576454992292762</v>
      </c>
      <c r="F19" s="1241"/>
      <c r="G19" s="116">
        <v>22082</v>
      </c>
      <c r="H19" s="1097"/>
      <c r="I19" s="1241">
        <v>8.3034969836676567</v>
      </c>
      <c r="J19" s="1241"/>
      <c r="K19" s="1878">
        <v>0.28812442507551489</v>
      </c>
      <c r="L19" s="5"/>
      <c r="M19" s="5"/>
      <c r="N19" s="5"/>
      <c r="O19" s="5"/>
      <c r="P19" s="5"/>
      <c r="Q19" s="5"/>
      <c r="R19" s="5"/>
      <c r="S19" s="882"/>
      <c r="T19" s="549"/>
      <c r="U19" s="5"/>
      <c r="Z19" s="261"/>
    </row>
    <row r="20" spans="1:26" s="7" customFormat="1" ht="12" customHeight="1">
      <c r="A20" s="997">
        <v>35430</v>
      </c>
      <c r="B20" s="106"/>
      <c r="C20" s="1103">
        <v>2284.0650000000001</v>
      </c>
      <c r="D20" s="1104"/>
      <c r="E20" s="1241">
        <v>1.9493008592688987</v>
      </c>
      <c r="F20" s="1241"/>
      <c r="G20" s="116">
        <v>23837</v>
      </c>
      <c r="H20" s="1097"/>
      <c r="I20" s="1241">
        <v>7.947649669413992</v>
      </c>
      <c r="J20" s="1241"/>
      <c r="K20" s="1878">
        <v>0.29427759276805748</v>
      </c>
      <c r="L20" s="5"/>
      <c r="M20" s="5"/>
      <c r="N20" s="5"/>
      <c r="O20" s="5"/>
      <c r="P20" s="5"/>
      <c r="Q20" s="5"/>
      <c r="R20" s="5"/>
      <c r="S20" s="882"/>
      <c r="T20" s="549"/>
      <c r="U20" s="5"/>
      <c r="Z20" s="261"/>
    </row>
    <row r="21" spans="1:26" s="7" customFormat="1" ht="12" customHeight="1">
      <c r="A21" s="997">
        <v>35795</v>
      </c>
      <c r="B21" s="106"/>
      <c r="C21" s="1103">
        <v>2333.1419999999998</v>
      </c>
      <c r="D21" s="1097"/>
      <c r="E21" s="1241">
        <v>2.1486691490828713</v>
      </c>
      <c r="F21" s="1241"/>
      <c r="G21" s="116">
        <v>24569</v>
      </c>
      <c r="H21" s="1097"/>
      <c r="I21" s="1241">
        <v>3.0708562319083699</v>
      </c>
      <c r="J21" s="1241"/>
      <c r="K21" s="1878">
        <v>0.28540313236007331</v>
      </c>
      <c r="L21" s="5"/>
      <c r="M21" s="5"/>
      <c r="N21" s="5"/>
      <c r="O21" s="5"/>
      <c r="P21" s="5"/>
      <c r="Q21" s="5"/>
      <c r="R21" s="5"/>
      <c r="S21" s="882"/>
      <c r="T21" s="549"/>
      <c r="U21" s="5"/>
    </row>
    <row r="22" spans="1:26" s="7" customFormat="1" ht="12" customHeight="1">
      <c r="A22" s="997">
        <v>36160</v>
      </c>
      <c r="B22" s="106"/>
      <c r="C22" s="1103">
        <v>2339.5</v>
      </c>
      <c r="D22" s="1100"/>
      <c r="E22" s="1241">
        <v>0.27250805994663008</v>
      </c>
      <c r="F22" s="1241"/>
      <c r="G22" s="116">
        <v>24848</v>
      </c>
      <c r="H22" s="1097"/>
      <c r="I22" s="1241">
        <v>1.1355773535756342</v>
      </c>
      <c r="J22" s="1241"/>
      <c r="K22" s="1878">
        <v>0.273380899203996</v>
      </c>
      <c r="L22" s="5"/>
      <c r="M22" s="5"/>
      <c r="N22" s="5"/>
      <c r="O22" s="5"/>
      <c r="P22" s="5"/>
      <c r="Q22" s="5"/>
      <c r="R22" s="5"/>
      <c r="S22" s="882"/>
      <c r="T22" s="549"/>
      <c r="U22" s="5"/>
    </row>
    <row r="23" spans="1:26" s="7" customFormat="1" ht="12" customHeight="1">
      <c r="A23" s="997">
        <v>36525</v>
      </c>
      <c r="B23" s="106"/>
      <c r="C23" s="1103">
        <v>2322.5569999999998</v>
      </c>
      <c r="D23" s="1100"/>
      <c r="E23" s="1241">
        <v>-0.72421457576405945</v>
      </c>
      <c r="F23" s="1241"/>
      <c r="G23" s="116">
        <v>26218</v>
      </c>
      <c r="H23" s="1097"/>
      <c r="I23" s="1241">
        <v>5.5135222150676011</v>
      </c>
      <c r="J23" s="1241"/>
      <c r="K23" s="1878">
        <v>0.27139030859804619</v>
      </c>
      <c r="L23" s="5"/>
      <c r="M23" s="5"/>
      <c r="N23" s="5"/>
      <c r="O23" s="5"/>
      <c r="P23" s="5"/>
      <c r="Q23" s="5"/>
      <c r="R23" s="5"/>
      <c r="S23" s="882"/>
      <c r="T23" s="549"/>
      <c r="U23" s="5"/>
    </row>
    <row r="24" spans="1:26" s="7" customFormat="1" ht="12" customHeight="1">
      <c r="A24" s="997">
        <v>36891</v>
      </c>
      <c r="B24" s="106"/>
      <c r="C24" s="1103">
        <v>2424.5880000000002</v>
      </c>
      <c r="D24" s="1100"/>
      <c r="E24" s="1241">
        <v>4.3930461125389231</v>
      </c>
      <c r="F24" s="1241"/>
      <c r="G24" s="116">
        <v>27590</v>
      </c>
      <c r="H24" s="1097"/>
      <c r="I24" s="1241">
        <v>5.2330459989320399</v>
      </c>
      <c r="J24" s="1241"/>
      <c r="K24" s="1878">
        <v>0.26826126060429278</v>
      </c>
      <c r="L24" s="5"/>
      <c r="M24" s="5"/>
      <c r="N24" s="5"/>
      <c r="O24" s="5"/>
      <c r="P24" s="5"/>
      <c r="Q24" s="5"/>
      <c r="R24" s="5"/>
      <c r="S24" s="882"/>
      <c r="T24" s="549"/>
      <c r="U24" s="5"/>
    </row>
    <row r="25" spans="1:26" s="7" customFormat="1" ht="12" customHeight="1">
      <c r="A25" s="997">
        <v>37256</v>
      </c>
      <c r="B25" s="106"/>
      <c r="C25" s="1103">
        <v>2393.2979999999998</v>
      </c>
      <c r="D25" s="1100"/>
      <c r="E25" s="1241">
        <v>-1.2905285351573315</v>
      </c>
      <c r="F25" s="1241"/>
      <c r="G25" s="116">
        <v>27743</v>
      </c>
      <c r="H25" s="1097"/>
      <c r="I25" s="1241">
        <v>0.55454874954694588</v>
      </c>
      <c r="J25" s="1241"/>
      <c r="K25" s="1878">
        <v>0.26118863754580779</v>
      </c>
      <c r="L25" s="5"/>
      <c r="M25" s="5"/>
      <c r="N25" s="5"/>
      <c r="O25" s="5"/>
      <c r="P25" s="5"/>
      <c r="Q25" s="5"/>
      <c r="R25" s="5"/>
      <c r="S25" s="882"/>
      <c r="T25" s="549"/>
      <c r="U25" s="5"/>
    </row>
    <row r="26" spans="1:26" s="7" customFormat="1" ht="12" customHeight="1">
      <c r="A26" s="997">
        <v>37621</v>
      </c>
      <c r="B26" s="106"/>
      <c r="C26" s="1103">
        <v>2340.2910000000002</v>
      </c>
      <c r="D26" s="1100"/>
      <c r="E26" s="1241">
        <v>-2.2148098565243246</v>
      </c>
      <c r="F26" s="1241"/>
      <c r="G26" s="116">
        <v>26953</v>
      </c>
      <c r="H26" s="1097"/>
      <c r="I26" s="1241">
        <v>-2.8475651515697642</v>
      </c>
      <c r="J26" s="1241"/>
      <c r="K26" s="1878">
        <v>0.24552893297897294</v>
      </c>
      <c r="L26" s="5"/>
      <c r="M26" s="5"/>
      <c r="N26" s="5"/>
      <c r="O26" s="5"/>
      <c r="P26" s="5"/>
      <c r="Q26" s="5"/>
      <c r="R26" s="5"/>
      <c r="S26" s="882"/>
      <c r="T26" s="549"/>
      <c r="U26" s="5"/>
    </row>
    <row r="27" spans="1:26" s="7" customFormat="1" ht="12" customHeight="1">
      <c r="A27" s="997">
        <v>37986</v>
      </c>
      <c r="B27" s="423"/>
      <c r="C27" s="1103">
        <v>2394.2510000000002</v>
      </c>
      <c r="D27" s="1101"/>
      <c r="E27" s="1241">
        <v>2.3056961719717828</v>
      </c>
      <c r="F27" s="1241"/>
      <c r="G27" s="116">
        <v>31262</v>
      </c>
      <c r="H27" s="879"/>
      <c r="I27" s="1241">
        <v>15.987088635773382</v>
      </c>
      <c r="J27" s="1241"/>
      <c r="K27" s="1878">
        <v>0.2715913706190124</v>
      </c>
      <c r="L27" s="5"/>
      <c r="M27" s="5"/>
      <c r="N27" s="5"/>
      <c r="O27" s="5"/>
      <c r="P27" s="5"/>
      <c r="Q27" s="5"/>
      <c r="R27" s="5"/>
      <c r="S27" s="882"/>
      <c r="U27" s="549"/>
      <c r="X27" s="261"/>
    </row>
    <row r="28" spans="1:26" s="7" customFormat="1" ht="12" customHeight="1">
      <c r="A28" s="997">
        <v>38352</v>
      </c>
      <c r="B28" s="423"/>
      <c r="C28" s="1103">
        <v>2551.9389999999999</v>
      </c>
      <c r="D28" s="1101"/>
      <c r="E28" s="1241">
        <v>6.5861098105419957</v>
      </c>
      <c r="F28" s="1241"/>
      <c r="G28" s="116">
        <v>37318</v>
      </c>
      <c r="H28" s="879"/>
      <c r="I28" s="1241">
        <v>19.371761243682428</v>
      </c>
      <c r="J28" s="1241"/>
      <c r="K28" s="1878">
        <v>0.30401815082373218</v>
      </c>
      <c r="L28" s="5"/>
      <c r="M28" s="5"/>
      <c r="N28" s="5"/>
      <c r="O28" s="5"/>
      <c r="P28" s="5"/>
      <c r="Q28" s="5"/>
      <c r="R28" s="5"/>
      <c r="S28" s="882"/>
      <c r="T28" s="549"/>
      <c r="U28" s="5"/>
    </row>
    <row r="29" spans="1:26" s="7" customFormat="1" ht="12" customHeight="1">
      <c r="A29" s="997">
        <v>38717</v>
      </c>
      <c r="B29" s="423"/>
      <c r="C29" s="1103">
        <v>2527.6219999999998</v>
      </c>
      <c r="D29" s="1101"/>
      <c r="E29" s="1241">
        <v>-0.95288327816612783</v>
      </c>
      <c r="F29" s="1241"/>
      <c r="G29" s="116">
        <v>39252</v>
      </c>
      <c r="H29" s="879"/>
      <c r="I29" s="1241">
        <v>5.1824856637547656</v>
      </c>
      <c r="J29" s="1241"/>
      <c r="K29" s="1878">
        <v>0.29977775571458032</v>
      </c>
      <c r="L29" s="5"/>
      <c r="M29" s="5"/>
      <c r="N29" s="5"/>
      <c r="O29" s="5"/>
      <c r="P29" s="5"/>
      <c r="Q29" s="5"/>
      <c r="R29" s="5"/>
      <c r="S29" s="882"/>
      <c r="T29" s="549"/>
      <c r="U29" s="45"/>
    </row>
    <row r="30" spans="1:26" s="7" customFormat="1" ht="12" customHeight="1">
      <c r="A30" s="997">
        <v>39082</v>
      </c>
      <c r="B30" s="423"/>
      <c r="C30" s="1103">
        <v>2588.44</v>
      </c>
      <c r="D30" s="1101"/>
      <c r="E30" s="1241">
        <v>2.4061350945671522</v>
      </c>
      <c r="F30" s="1241"/>
      <c r="G30" s="116">
        <v>42190</v>
      </c>
      <c r="H30" s="879"/>
      <c r="I30" s="1241">
        <v>7.4849689187812096</v>
      </c>
      <c r="J30" s="1241"/>
      <c r="K30" s="1878">
        <v>0.30449122756370933</v>
      </c>
      <c r="L30" s="5"/>
      <c r="M30" s="5"/>
      <c r="N30" s="5"/>
      <c r="O30" s="5"/>
      <c r="P30" s="5"/>
      <c r="Q30" s="5"/>
      <c r="R30" s="5"/>
      <c r="S30" s="882"/>
      <c r="T30" s="549"/>
      <c r="U30" s="45"/>
    </row>
    <row r="31" spans="1:26" s="7" customFormat="1" ht="12" customHeight="1">
      <c r="A31" s="997">
        <v>39447</v>
      </c>
      <c r="B31" s="423"/>
      <c r="C31" s="1103">
        <v>2563.971</v>
      </c>
      <c r="D31" s="1101"/>
      <c r="E31" s="1241">
        <v>-0.94531841572530473</v>
      </c>
      <c r="F31" s="1241"/>
      <c r="G31" s="116">
        <v>48330</v>
      </c>
      <c r="H31" s="879"/>
      <c r="I31" s="1241">
        <v>14.553211661531162</v>
      </c>
      <c r="J31" s="1241"/>
      <c r="K31" s="1878">
        <v>0.33382547206465152</v>
      </c>
      <c r="L31" s="5"/>
      <c r="M31" s="5"/>
      <c r="N31" s="5"/>
      <c r="O31" s="5"/>
      <c r="P31" s="5"/>
      <c r="Q31" s="5"/>
      <c r="R31" s="5"/>
      <c r="S31" s="882"/>
      <c r="T31" s="549"/>
      <c r="U31" s="45"/>
      <c r="V31" s="552"/>
    </row>
    <row r="32" spans="1:26" s="7" customFormat="1" ht="12" customHeight="1">
      <c r="A32" s="997">
        <v>39813</v>
      </c>
      <c r="B32" s="423"/>
      <c r="C32" s="1103">
        <v>2477.0940000000001</v>
      </c>
      <c r="D32" s="1101"/>
      <c r="E32" s="1241">
        <v>-3.3883768576165596</v>
      </c>
      <c r="F32" s="1241"/>
      <c r="G32" s="116">
        <v>54733</v>
      </c>
      <c r="H32" s="879"/>
      <c r="I32" s="1241">
        <v>13.248499896544597</v>
      </c>
      <c r="J32" s="1241"/>
      <c r="K32" s="1878">
        <v>0.37186344466091314</v>
      </c>
      <c r="L32" s="5"/>
      <c r="M32" s="5"/>
      <c r="N32" s="5"/>
      <c r="O32" s="5"/>
      <c r="P32" s="5"/>
      <c r="Q32" s="5"/>
      <c r="R32" s="5"/>
      <c r="S32" s="882"/>
      <c r="T32" s="549"/>
      <c r="U32" s="45"/>
      <c r="V32" s="552"/>
    </row>
    <row r="33" spans="1:22" s="7" customFormat="1" ht="12" customHeight="1">
      <c r="A33" s="997">
        <v>40178</v>
      </c>
      <c r="B33" s="423"/>
      <c r="C33" s="1103">
        <v>2210.7510000000002</v>
      </c>
      <c r="D33" s="1101"/>
      <c r="E33" s="1241">
        <v>-10.752236289781491</v>
      </c>
      <c r="F33" s="1241"/>
      <c r="G33" s="116">
        <v>49217</v>
      </c>
      <c r="H33" s="879"/>
      <c r="I33" s="1241">
        <v>-10.078015091443914</v>
      </c>
      <c r="J33" s="1241"/>
      <c r="K33" s="1878">
        <v>0.34134086058233304</v>
      </c>
      <c r="L33" s="5"/>
      <c r="M33" s="5"/>
      <c r="N33" s="5"/>
      <c r="O33" s="374"/>
      <c r="P33" s="1739"/>
      <c r="Q33" s="5"/>
      <c r="R33" s="5"/>
      <c r="S33" s="882"/>
      <c r="T33" s="549"/>
      <c r="U33" s="45"/>
      <c r="V33" s="552"/>
    </row>
    <row r="34" spans="1:22" s="7" customFormat="1" ht="12" customHeight="1">
      <c r="A34" s="997">
        <v>40543</v>
      </c>
      <c r="B34" s="423"/>
      <c r="C34" s="1103">
        <v>2334.3980000000001</v>
      </c>
      <c r="D34" s="1101"/>
      <c r="E34" s="1241">
        <v>5.5929862747998271</v>
      </c>
      <c r="F34" s="1241"/>
      <c r="G34" s="116">
        <v>54004</v>
      </c>
      <c r="H34" s="879"/>
      <c r="I34" s="1241">
        <v>9.7263140784688229</v>
      </c>
      <c r="J34" s="1241"/>
      <c r="K34" s="1878">
        <v>0.36088316270615595</v>
      </c>
      <c r="L34" s="5"/>
      <c r="M34" s="5"/>
      <c r="N34" s="5"/>
      <c r="O34" s="5"/>
      <c r="P34" s="5"/>
      <c r="Q34" s="5"/>
      <c r="R34" s="5"/>
      <c r="S34" s="882"/>
      <c r="T34" s="549"/>
      <c r="U34" s="45"/>
      <c r="V34" s="552"/>
    </row>
    <row r="35" spans="1:22" s="7" customFormat="1" ht="12" customHeight="1">
      <c r="A35" s="997">
        <v>40908</v>
      </c>
      <c r="B35" s="423"/>
      <c r="C35" s="1103">
        <v>2367.4836030000001</v>
      </c>
      <c r="D35" s="1101"/>
      <c r="E35" s="1241">
        <v>1.4173077170216875</v>
      </c>
      <c r="F35" s="1241"/>
      <c r="G35" s="116">
        <v>56578</v>
      </c>
      <c r="H35" s="879"/>
      <c r="I35" s="1241">
        <v>4.7663136063995193</v>
      </c>
      <c r="J35" s="1241"/>
      <c r="K35" s="1878">
        <v>0.36459771522287937</v>
      </c>
      <c r="L35" s="5"/>
      <c r="M35" s="5"/>
      <c r="N35" s="5"/>
      <c r="O35" s="5"/>
      <c r="P35" s="5"/>
      <c r="Q35" s="5"/>
      <c r="R35" s="5"/>
      <c r="S35" s="882"/>
      <c r="T35" s="549"/>
      <c r="U35" s="45"/>
      <c r="V35" s="552"/>
    </row>
    <row r="36" spans="1:22" s="7" customFormat="1" ht="12" customHeight="1">
      <c r="A36" s="997">
        <v>41274</v>
      </c>
      <c r="B36" s="423"/>
      <c r="C36" s="1103">
        <v>2306.8103620000002</v>
      </c>
      <c r="D36" s="1101"/>
      <c r="E36" s="1241">
        <v>-2.5627734410965664</v>
      </c>
      <c r="F36" s="1241"/>
      <c r="G36" s="116">
        <v>59281</v>
      </c>
      <c r="H36" s="879"/>
      <c r="I36" s="1241">
        <v>4.7774753437731965</v>
      </c>
      <c r="J36" s="1241"/>
      <c r="K36" s="1878">
        <v>0.36694572971634609</v>
      </c>
      <c r="L36" s="5"/>
      <c r="M36" s="5"/>
      <c r="N36" s="5"/>
      <c r="O36" s="5"/>
      <c r="P36" s="5"/>
      <c r="Q36" s="5"/>
      <c r="R36" s="5"/>
      <c r="S36" s="882"/>
      <c r="T36" s="545"/>
      <c r="U36" s="45"/>
      <c r="V36" s="552"/>
    </row>
    <row r="37" spans="1:22" s="7" customFormat="1" ht="12" customHeight="1">
      <c r="A37" s="997">
        <v>41639</v>
      </c>
      <c r="B37" s="423"/>
      <c r="C37" s="1103">
        <v>2274.7776159999999</v>
      </c>
      <c r="D37" s="1101"/>
      <c r="E37" s="1241">
        <v>-1.388616356492689</v>
      </c>
      <c r="F37" s="1241"/>
      <c r="G37" s="116">
        <v>60549</v>
      </c>
      <c r="H37" s="879"/>
      <c r="I37" s="1241">
        <v>2.1389652671176318</v>
      </c>
      <c r="J37" s="1241"/>
      <c r="K37" s="1878">
        <v>0.36337067121162564</v>
      </c>
      <c r="L37" s="5"/>
      <c r="M37" s="5"/>
      <c r="N37" s="5"/>
      <c r="O37" s="5"/>
      <c r="P37" s="5"/>
      <c r="Q37" s="5"/>
      <c r="R37" s="5"/>
      <c r="S37" s="882"/>
      <c r="T37" s="545"/>
      <c r="U37" s="45"/>
      <c r="V37" s="552"/>
    </row>
    <row r="38" spans="1:22" s="7" customFormat="1" ht="12" customHeight="1">
      <c r="A38" s="997">
        <v>42004</v>
      </c>
      <c r="B38" s="423"/>
      <c r="C38" s="1103">
        <v>2345.765093</v>
      </c>
      <c r="D38" s="1101"/>
      <c r="E38" s="1241">
        <v>3.1206337050575295</v>
      </c>
      <c r="F38" s="1241"/>
      <c r="G38" s="828">
        <v>62989</v>
      </c>
      <c r="H38" s="879"/>
      <c r="I38" s="1241">
        <v>4.0297940510991115</v>
      </c>
      <c r="J38" s="1241"/>
      <c r="K38" s="1878">
        <v>0.36308927647592026</v>
      </c>
      <c r="L38" s="5"/>
      <c r="M38" s="5"/>
      <c r="N38" s="5"/>
      <c r="O38" s="5"/>
      <c r="P38" s="5"/>
      <c r="Q38" s="5"/>
      <c r="R38" s="5"/>
      <c r="S38" s="882"/>
      <c r="T38" s="545"/>
      <c r="U38" s="45"/>
      <c r="V38" s="552"/>
    </row>
    <row r="39" spans="1:22" ht="0.75" customHeight="1">
      <c r="A39" s="50"/>
      <c r="B39" s="50"/>
      <c r="C39" s="50">
        <v>0</v>
      </c>
      <c r="D39" s="50"/>
      <c r="E39" s="50"/>
      <c r="F39" s="50"/>
      <c r="G39" s="50">
        <v>0</v>
      </c>
      <c r="H39" s="50"/>
      <c r="I39" s="50"/>
      <c r="J39" s="50"/>
      <c r="K39" s="50"/>
      <c r="L39" s="5"/>
      <c r="M39" s="5"/>
      <c r="N39" s="5"/>
      <c r="O39" s="5"/>
      <c r="P39" s="5"/>
      <c r="Q39" s="5"/>
      <c r="R39" s="5"/>
      <c r="S39" s="548"/>
      <c r="T39" s="45"/>
      <c r="U39" s="45"/>
    </row>
    <row r="40" spans="1:22" s="140" customFormat="1" ht="0.75" customHeight="1">
      <c r="A40" s="959"/>
      <c r="B40" s="959"/>
      <c r="C40" s="959"/>
      <c r="D40" s="958"/>
      <c r="E40" s="958"/>
      <c r="F40" s="958"/>
      <c r="G40" s="958"/>
      <c r="H40" s="958"/>
      <c r="I40" s="958"/>
      <c r="J40" s="958"/>
      <c r="K40" s="958"/>
      <c r="L40" s="5"/>
      <c r="M40" s="5"/>
      <c r="N40" s="5"/>
      <c r="O40" s="5"/>
      <c r="P40" s="5"/>
      <c r="Q40" s="5"/>
      <c r="R40" s="5"/>
      <c r="S40" s="45"/>
      <c r="T40" s="45"/>
      <c r="U40" s="45"/>
    </row>
    <row r="41" spans="1:22" s="140" customFormat="1" ht="8.25" customHeight="1">
      <c r="A41" s="1465" t="s">
        <v>949</v>
      </c>
      <c r="B41" s="958"/>
      <c r="C41" s="958"/>
      <c r="D41" s="958"/>
      <c r="E41" s="958"/>
      <c r="F41" s="958"/>
      <c r="G41" s="958"/>
      <c r="H41" s="958"/>
      <c r="I41" s="958"/>
      <c r="J41" s="958"/>
      <c r="K41" s="958"/>
      <c r="L41" s="5"/>
      <c r="M41" s="5"/>
      <c r="N41" s="5"/>
      <c r="O41" s="5"/>
      <c r="P41" s="5"/>
      <c r="Q41" s="5"/>
      <c r="R41" s="5"/>
      <c r="S41" s="45"/>
      <c r="T41" s="45"/>
      <c r="U41" s="45"/>
    </row>
    <row r="42" spans="1:22" ht="0.75" customHeight="1">
      <c r="A42" s="1670"/>
      <c r="B42" s="1670"/>
      <c r="C42" s="1670"/>
      <c r="D42" s="1620"/>
      <c r="E42" s="1620"/>
      <c r="F42" s="1620"/>
      <c r="G42" s="1620"/>
      <c r="H42" s="1620"/>
      <c r="I42" s="1620"/>
      <c r="J42" s="1620"/>
      <c r="K42" s="1620"/>
      <c r="L42" s="5"/>
      <c r="M42" s="5"/>
      <c r="N42" s="5"/>
      <c r="O42" s="5"/>
      <c r="P42" s="5"/>
      <c r="Q42" s="5"/>
      <c r="R42" s="5"/>
      <c r="S42" s="45"/>
      <c r="T42" s="45"/>
      <c r="U42" s="45"/>
    </row>
    <row r="43" spans="1:22" ht="12" customHeight="1">
      <c r="L43" s="5"/>
      <c r="M43" s="5"/>
      <c r="N43" s="5"/>
      <c r="O43" s="5"/>
      <c r="P43" s="5"/>
      <c r="Q43" s="5"/>
      <c r="R43" s="5"/>
      <c r="S43" s="45"/>
    </row>
    <row r="44" spans="1:22">
      <c r="A44" s="54"/>
      <c r="B44" s="54"/>
      <c r="C44" s="54"/>
      <c r="D44" s="897"/>
      <c r="E44" s="897"/>
      <c r="F44" s="897"/>
      <c r="G44" s="45"/>
      <c r="H44" s="45"/>
      <c r="I44" s="45"/>
      <c r="J44" s="45"/>
      <c r="K44" s="45"/>
      <c r="L44" s="45"/>
      <c r="M44" s="45"/>
      <c r="N44" s="45"/>
      <c r="O44" s="45"/>
      <c r="R44" s="45"/>
      <c r="U44" s="45"/>
    </row>
    <row r="60" spans="1:21" s="975" customFormat="1" ht="18" customHeight="1">
      <c r="A60" s="972"/>
      <c r="B60" s="973"/>
      <c r="C60" s="973"/>
      <c r="D60" s="973"/>
      <c r="E60" s="973"/>
      <c r="F60" s="973"/>
      <c r="G60" s="973"/>
      <c r="H60" s="973"/>
      <c r="I60" s="973"/>
      <c r="J60" s="973"/>
      <c r="K60" s="973"/>
      <c r="L60" s="973"/>
      <c r="M60" s="973"/>
      <c r="N60" s="973"/>
      <c r="O60" s="974"/>
      <c r="P60" s="974"/>
      <c r="Q60" s="974"/>
      <c r="R60" s="974"/>
      <c r="S60" s="974"/>
      <c r="T60" s="974"/>
    </row>
    <row r="61" spans="1:21" s="975" customFormat="1" ht="18" customHeight="1">
      <c r="A61" s="972"/>
      <c r="B61" s="973"/>
      <c r="C61" s="973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4"/>
      <c r="P61" s="974"/>
      <c r="Q61" s="974"/>
      <c r="R61" s="974"/>
      <c r="S61" s="974"/>
      <c r="T61" s="974"/>
    </row>
    <row r="62" spans="1:21">
      <c r="A62" s="45"/>
      <c r="B62" s="45"/>
      <c r="C62" s="45"/>
      <c r="D62" s="45"/>
      <c r="E62" s="45"/>
      <c r="F62" s="45"/>
      <c r="G62" s="897"/>
      <c r="H62" s="897"/>
      <c r="I62" s="897"/>
      <c r="J62" s="897"/>
      <c r="K62" s="897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>
      <c r="A63" s="883"/>
    </row>
    <row r="72" ht="2.25" customHeight="1"/>
  </sheetData>
  <mergeCells count="20">
    <mergeCell ref="C10:D10"/>
    <mergeCell ref="E10:F10"/>
    <mergeCell ref="G10:H10"/>
    <mergeCell ref="I10:J10"/>
    <mergeCell ref="C11:D11"/>
    <mergeCell ref="E11:F11"/>
    <mergeCell ref="G11:H11"/>
    <mergeCell ref="I11:J11"/>
    <mergeCell ref="G8:H8"/>
    <mergeCell ref="I8:J8"/>
    <mergeCell ref="C9:D9"/>
    <mergeCell ref="E9:F9"/>
    <mergeCell ref="G9:H9"/>
    <mergeCell ref="I9:J9"/>
    <mergeCell ref="I16:J16"/>
    <mergeCell ref="I17:J17"/>
    <mergeCell ref="I18:J18"/>
    <mergeCell ref="I13:J13"/>
    <mergeCell ref="I14:J14"/>
    <mergeCell ref="I15:J15"/>
  </mergeCells>
  <pageMargins left="0.75" right="0.75" top="1" bottom="1" header="0.5" footer="0.5"/>
  <pageSetup scale="53" orientation="portrait" r:id="rId1"/>
  <headerFooter alignWithMargins="0"/>
  <colBreaks count="1" manualBreakCount="1">
    <brk id="11" min="1" max="4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6"/>
  <sheetViews>
    <sheetView showGridLines="0" zoomScaleNormal="100" zoomScaleSheetLayoutView="100" workbookViewId="0"/>
  </sheetViews>
  <sheetFormatPr defaultColWidth="9.140625" defaultRowHeight="12.75"/>
  <cols>
    <col min="1" max="1" width="6.5703125" style="48" customWidth="1"/>
    <col min="2" max="2" width="4.85546875" style="48" bestFit="1" customWidth="1"/>
    <col min="3" max="3" width="15.5703125" style="48" customWidth="1"/>
    <col min="4" max="6" width="18.28515625" style="48" customWidth="1"/>
    <col min="7" max="7" width="16.85546875" style="48" customWidth="1"/>
    <col min="8" max="12" width="7.7109375" style="48" customWidth="1"/>
    <col min="13" max="13" width="9.140625" style="48"/>
    <col min="14" max="14" width="10.28515625" style="48" customWidth="1"/>
    <col min="15" max="16384" width="9.140625" style="48"/>
  </cols>
  <sheetData>
    <row r="1" spans="1:12" ht="9.9499999999999993" customHeight="1"/>
    <row r="2" spans="1:12" ht="12" customHeight="1">
      <c r="C2" s="292"/>
      <c r="E2" s="44"/>
      <c r="G2" s="1475"/>
    </row>
    <row r="3" spans="1:12" s="7" customFormat="1" ht="12.95" customHeight="1">
      <c r="A3" s="1623" t="s">
        <v>481</v>
      </c>
      <c r="B3" s="963"/>
      <c r="C3" s="194"/>
      <c r="D3" s="194"/>
      <c r="E3" s="194"/>
      <c r="F3" s="194"/>
      <c r="G3" s="194"/>
    </row>
    <row r="4" spans="1:12" s="94" customFormat="1" ht="17.45" customHeight="1">
      <c r="A4" s="206" t="s">
        <v>734</v>
      </c>
      <c r="B4" s="206"/>
      <c r="C4" s="95"/>
      <c r="D4" s="95"/>
      <c r="E4" s="95"/>
      <c r="F4" s="95"/>
      <c r="G4" s="95"/>
    </row>
    <row r="5" spans="1:12" ht="0.75" customHeight="1">
      <c r="A5" s="147"/>
      <c r="B5" s="147"/>
      <c r="C5" s="147"/>
      <c r="D5" s="147"/>
      <c r="E5" s="147"/>
      <c r="F5" s="147"/>
      <c r="G5" s="147"/>
    </row>
    <row r="6" spans="1:12" s="4" customFormat="1" ht="12" customHeight="1">
      <c r="A6" s="762" t="s">
        <v>183</v>
      </c>
      <c r="B6" s="762"/>
      <c r="C6" s="413"/>
      <c r="D6" s="413"/>
      <c r="E6" s="413"/>
      <c r="F6" s="413"/>
      <c r="G6" s="413"/>
    </row>
    <row r="7" spans="1:12" s="4" customFormat="1" ht="12" customHeight="1">
      <c r="A7" s="111"/>
      <c r="B7" s="111"/>
      <c r="C7" s="111" t="s">
        <v>340</v>
      </c>
      <c r="D7" s="111" t="s">
        <v>340</v>
      </c>
      <c r="E7" s="111" t="s">
        <v>114</v>
      </c>
      <c r="F7" s="111" t="s">
        <v>341</v>
      </c>
      <c r="G7" s="111" t="s">
        <v>342</v>
      </c>
    </row>
    <row r="8" spans="1:12" s="4" customFormat="1" ht="12" customHeight="1">
      <c r="A8" s="148" t="s">
        <v>69</v>
      </c>
      <c r="B8" s="106"/>
      <c r="C8" s="106" t="s">
        <v>738</v>
      </c>
      <c r="D8" s="106" t="s">
        <v>343</v>
      </c>
      <c r="E8" s="106" t="s">
        <v>344</v>
      </c>
      <c r="F8" s="106" t="s">
        <v>339</v>
      </c>
      <c r="G8" s="106" t="s">
        <v>339</v>
      </c>
      <c r="H8" s="509"/>
      <c r="J8" s="509"/>
      <c r="K8" s="7"/>
    </row>
    <row r="9" spans="1:12" ht="0.75" customHeight="1">
      <c r="A9" s="1631"/>
      <c r="B9" s="1631"/>
      <c r="C9" s="1666"/>
      <c r="D9" s="1666"/>
      <c r="E9" s="1666"/>
      <c r="F9" s="1666"/>
      <c r="G9" s="1666"/>
      <c r="H9" s="11"/>
      <c r="I9" s="4"/>
      <c r="J9" s="11"/>
      <c r="K9" s="11"/>
      <c r="L9" s="11"/>
    </row>
    <row r="10" spans="1:12" ht="12" customHeight="1">
      <c r="A10" s="1270">
        <v>32873</v>
      </c>
      <c r="B10" s="229"/>
      <c r="C10" s="218">
        <v>114</v>
      </c>
      <c r="D10" s="218">
        <v>219</v>
      </c>
      <c r="E10" s="218">
        <v>337</v>
      </c>
      <c r="F10" s="1419">
        <v>231.6</v>
      </c>
      <c r="G10" s="218">
        <v>73954</v>
      </c>
      <c r="H10" s="510"/>
      <c r="I10" s="4"/>
      <c r="J10" s="11"/>
      <c r="K10" s="11"/>
      <c r="L10" s="11"/>
    </row>
    <row r="11" spans="1:12" ht="12" customHeight="1">
      <c r="A11" s="1270">
        <v>33238</v>
      </c>
      <c r="B11" s="229"/>
      <c r="C11" s="218">
        <v>112</v>
      </c>
      <c r="D11" s="218">
        <v>213</v>
      </c>
      <c r="E11" s="218">
        <v>345.1</v>
      </c>
      <c r="F11" s="1419">
        <v>230</v>
      </c>
      <c r="G11" s="218">
        <v>73518</v>
      </c>
      <c r="H11" s="511"/>
      <c r="I11" s="4"/>
      <c r="J11" s="13"/>
      <c r="K11" s="13"/>
      <c r="L11" s="13"/>
    </row>
    <row r="12" spans="1:12" ht="12" customHeight="1">
      <c r="A12" s="1270">
        <v>33603</v>
      </c>
      <c r="B12" s="229"/>
      <c r="C12" s="218">
        <v>111</v>
      </c>
      <c r="D12" s="218">
        <v>211</v>
      </c>
      <c r="E12" s="218">
        <v>352.3</v>
      </c>
      <c r="F12" s="1419">
        <v>231.4</v>
      </c>
      <c r="G12" s="218">
        <v>74342</v>
      </c>
      <c r="H12" s="512"/>
      <c r="I12" s="4"/>
      <c r="J12" s="11"/>
      <c r="K12" s="11"/>
      <c r="L12" s="11"/>
    </row>
    <row r="13" spans="1:12" s="7" customFormat="1" ht="12" customHeight="1">
      <c r="A13" s="1270">
        <v>33969</v>
      </c>
      <c r="B13" s="111"/>
      <c r="C13" s="218">
        <v>111</v>
      </c>
      <c r="D13" s="218">
        <v>210</v>
      </c>
      <c r="E13" s="218">
        <v>357.4</v>
      </c>
      <c r="F13" s="1419">
        <v>233.1</v>
      </c>
      <c r="G13" s="218">
        <v>75062</v>
      </c>
      <c r="H13" s="309"/>
      <c r="I13" s="4"/>
      <c r="J13" s="309"/>
      <c r="K13" s="309"/>
      <c r="L13" s="309"/>
    </row>
    <row r="14" spans="1:12" s="7" customFormat="1" ht="12" customHeight="1">
      <c r="A14" s="1270">
        <v>34334</v>
      </c>
      <c r="B14" s="111"/>
      <c r="C14" s="218">
        <v>110</v>
      </c>
      <c r="D14" s="218">
        <v>207</v>
      </c>
      <c r="E14" s="218">
        <v>362.8</v>
      </c>
      <c r="F14" s="1419">
        <v>232.5</v>
      </c>
      <c r="G14" s="218">
        <v>75091</v>
      </c>
      <c r="H14" s="400"/>
      <c r="I14" s="4"/>
      <c r="J14" s="309"/>
      <c r="K14" s="309"/>
      <c r="L14" s="309"/>
    </row>
    <row r="15" spans="1:12" s="7" customFormat="1" ht="12" customHeight="1">
      <c r="A15" s="1270">
        <v>34699</v>
      </c>
      <c r="B15" s="777"/>
      <c r="C15" s="218">
        <v>110</v>
      </c>
      <c r="D15" s="218">
        <v>207</v>
      </c>
      <c r="E15" s="218">
        <v>364.3</v>
      </c>
      <c r="F15" s="1419">
        <v>233.8</v>
      </c>
      <c r="G15" s="218">
        <v>75413</v>
      </c>
      <c r="H15" s="400"/>
      <c r="I15" s="4"/>
      <c r="J15" s="309"/>
      <c r="K15" s="309"/>
      <c r="L15" s="309"/>
    </row>
    <row r="16" spans="1:12" s="7" customFormat="1" ht="12" customHeight="1">
      <c r="A16" s="1270">
        <v>35064</v>
      </c>
      <c r="B16" s="777"/>
      <c r="C16" s="218">
        <v>110</v>
      </c>
      <c r="D16" s="218">
        <v>208</v>
      </c>
      <c r="E16" s="218">
        <v>367</v>
      </c>
      <c r="F16" s="1419">
        <v>236.4</v>
      </c>
      <c r="G16" s="218">
        <v>76335</v>
      </c>
      <c r="H16" s="400"/>
      <c r="I16" s="4"/>
      <c r="J16" s="309"/>
      <c r="K16" s="309"/>
      <c r="L16" s="309"/>
    </row>
    <row r="17" spans="1:12" s="7" customFormat="1" ht="12" customHeight="1">
      <c r="A17" s="1270">
        <v>35430</v>
      </c>
      <c r="B17" s="777"/>
      <c r="C17" s="218">
        <v>109</v>
      </c>
      <c r="D17" s="218">
        <v>202</v>
      </c>
      <c r="E17" s="218">
        <v>376</v>
      </c>
      <c r="F17" s="1419">
        <v>234.8</v>
      </c>
      <c r="G17" s="218">
        <v>76000</v>
      </c>
      <c r="H17" s="400"/>
      <c r="I17" s="4"/>
      <c r="J17" s="309"/>
      <c r="K17" s="309"/>
      <c r="L17" s="309"/>
    </row>
    <row r="18" spans="1:12" s="7" customFormat="1" ht="12" customHeight="1">
      <c r="A18" s="1270">
        <v>35795</v>
      </c>
      <c r="B18" s="777"/>
      <c r="C18" s="218">
        <v>108</v>
      </c>
      <c r="D18" s="218">
        <v>200</v>
      </c>
      <c r="E18" s="218">
        <v>383.3</v>
      </c>
      <c r="F18" s="1419">
        <v>236.9</v>
      </c>
      <c r="G18" s="218">
        <v>76652</v>
      </c>
      <c r="H18" s="400"/>
      <c r="I18" s="4"/>
      <c r="J18" s="309"/>
      <c r="K18" s="309"/>
      <c r="L18" s="309"/>
    </row>
    <row r="19" spans="1:12" s="7" customFormat="1" ht="12" customHeight="1">
      <c r="A19" s="1270">
        <v>36160</v>
      </c>
      <c r="B19" s="777"/>
      <c r="C19" s="218">
        <v>108</v>
      </c>
      <c r="D19" s="218">
        <v>198</v>
      </c>
      <c r="E19" s="218">
        <v>393</v>
      </c>
      <c r="F19" s="1419">
        <v>240.4</v>
      </c>
      <c r="G19" s="218">
        <v>77914</v>
      </c>
      <c r="H19" s="400"/>
      <c r="I19" s="4"/>
      <c r="J19" s="309"/>
      <c r="K19" s="309"/>
      <c r="L19" s="309"/>
    </row>
    <row r="20" spans="1:12" s="7" customFormat="1" ht="12" customHeight="1">
      <c r="A20" s="1270">
        <v>36525</v>
      </c>
      <c r="B20" s="777"/>
      <c r="C20" s="218">
        <v>109</v>
      </c>
      <c r="D20" s="218">
        <v>199</v>
      </c>
      <c r="E20" s="218">
        <v>402.8</v>
      </c>
      <c r="F20" s="1419">
        <v>246.1</v>
      </c>
      <c r="G20" s="218">
        <v>80162</v>
      </c>
      <c r="H20" s="400"/>
      <c r="I20" s="309"/>
      <c r="K20" s="309"/>
      <c r="L20" s="309"/>
    </row>
    <row r="21" spans="1:12" s="7" customFormat="1" ht="12" customHeight="1">
      <c r="A21" s="1270">
        <v>36891</v>
      </c>
      <c r="B21" s="777"/>
      <c r="C21" s="218">
        <v>109</v>
      </c>
      <c r="D21" s="218">
        <v>201</v>
      </c>
      <c r="E21" s="218">
        <v>418.2</v>
      </c>
      <c r="F21" s="1419">
        <v>259.2</v>
      </c>
      <c r="G21" s="218">
        <v>84052</v>
      </c>
      <c r="H21" s="400"/>
      <c r="I21" s="309"/>
      <c r="J21" s="309"/>
      <c r="K21" s="309"/>
      <c r="L21" s="309"/>
    </row>
    <row r="22" spans="1:12" s="7" customFormat="1" ht="12" customHeight="1">
      <c r="A22" s="1270">
        <v>37256</v>
      </c>
      <c r="B22" s="777"/>
      <c r="C22" s="218">
        <v>108</v>
      </c>
      <c r="D22" s="218">
        <v>190</v>
      </c>
      <c r="E22" s="218">
        <v>470</v>
      </c>
      <c r="F22" s="1419">
        <v>277</v>
      </c>
      <c r="G22" s="218">
        <v>89245</v>
      </c>
      <c r="H22" s="400"/>
      <c r="I22" s="309"/>
      <c r="J22" s="309"/>
      <c r="K22" s="309"/>
      <c r="L22" s="309"/>
    </row>
    <row r="23" spans="1:12" s="7" customFormat="1" ht="12" customHeight="1">
      <c r="A23" s="1270">
        <v>37621</v>
      </c>
      <c r="B23" s="777"/>
      <c r="C23" s="218">
        <v>108</v>
      </c>
      <c r="D23" s="218">
        <v>189</v>
      </c>
      <c r="E23" s="218">
        <v>484</v>
      </c>
      <c r="F23" s="1419">
        <v>280.3</v>
      </c>
      <c r="G23" s="218">
        <v>91490</v>
      </c>
      <c r="H23" s="400"/>
      <c r="I23" s="309"/>
    </row>
    <row r="24" spans="1:12" s="7" customFormat="1" ht="12" customHeight="1">
      <c r="A24" s="1270">
        <v>37986</v>
      </c>
      <c r="B24" s="777"/>
      <c r="C24" s="218">
        <v>108</v>
      </c>
      <c r="D24" s="218">
        <v>187</v>
      </c>
      <c r="E24" s="218">
        <v>492</v>
      </c>
      <c r="F24" s="1419">
        <v>281.39999999999998</v>
      </c>
      <c r="G24" s="218">
        <v>92075</v>
      </c>
      <c r="H24" s="400"/>
      <c r="I24" s="309"/>
    </row>
    <row r="25" spans="1:12" s="7" customFormat="1" ht="12" customHeight="1">
      <c r="A25" s="1270">
        <v>38352</v>
      </c>
      <c r="B25" s="777"/>
      <c r="C25" s="218">
        <v>107</v>
      </c>
      <c r="D25" s="218">
        <v>186</v>
      </c>
      <c r="E25" s="218">
        <v>504</v>
      </c>
      <c r="F25" s="1419">
        <v>286.10000000000002</v>
      </c>
      <c r="G25" s="218">
        <v>93785</v>
      </c>
      <c r="H25" s="400"/>
      <c r="I25" s="309"/>
    </row>
    <row r="26" spans="1:12" s="7" customFormat="1" ht="12" customHeight="1">
      <c r="A26" s="1270">
        <v>38717</v>
      </c>
      <c r="B26" s="777"/>
      <c r="C26" s="218">
        <v>107</v>
      </c>
      <c r="D26" s="218">
        <v>186</v>
      </c>
      <c r="E26" s="218">
        <v>506</v>
      </c>
      <c r="F26" s="1419">
        <v>286.89999999999998</v>
      </c>
      <c r="G26" s="218">
        <v>94096</v>
      </c>
      <c r="H26" s="400"/>
      <c r="I26" s="309"/>
    </row>
    <row r="27" spans="1:12" s="7" customFormat="1" ht="12" customHeight="1">
      <c r="A27" s="1270">
        <v>39082</v>
      </c>
      <c r="B27" s="777"/>
      <c r="C27" s="218">
        <v>105</v>
      </c>
      <c r="D27" s="218">
        <v>178</v>
      </c>
      <c r="E27" s="218">
        <v>532</v>
      </c>
      <c r="F27" s="1419">
        <v>288.351</v>
      </c>
      <c r="G27" s="218">
        <v>94693</v>
      </c>
      <c r="H27" s="400"/>
      <c r="I27" s="309"/>
    </row>
    <row r="28" spans="1:12" s="7" customFormat="1" ht="12" customHeight="1">
      <c r="A28" s="1270">
        <v>39447</v>
      </c>
      <c r="B28" s="777"/>
      <c r="C28" s="218">
        <v>105</v>
      </c>
      <c r="D28" s="218">
        <v>178</v>
      </c>
      <c r="E28" s="218">
        <v>537</v>
      </c>
      <c r="F28" s="1419">
        <v>291.2</v>
      </c>
      <c r="G28" s="218">
        <v>95601</v>
      </c>
      <c r="H28" s="400"/>
      <c r="I28" s="309"/>
    </row>
    <row r="29" spans="1:12" s="7" customFormat="1" ht="12" customHeight="1">
      <c r="A29" s="1270">
        <v>39813</v>
      </c>
      <c r="B29" s="777"/>
      <c r="C29" s="218">
        <v>104</v>
      </c>
      <c r="D29" s="218">
        <v>167</v>
      </c>
      <c r="E29" s="218">
        <v>584</v>
      </c>
      <c r="F29" s="1419">
        <v>297.89</v>
      </c>
      <c r="G29" s="218">
        <v>97462</v>
      </c>
      <c r="H29" s="400"/>
      <c r="I29" s="309"/>
    </row>
    <row r="30" spans="1:12" s="7" customFormat="1" ht="12" customHeight="1">
      <c r="A30" s="1270">
        <v>40178</v>
      </c>
      <c r="B30" s="777"/>
      <c r="C30" s="218">
        <v>101</v>
      </c>
      <c r="D30" s="218">
        <v>164</v>
      </c>
      <c r="E30" s="218">
        <v>615.34146341463418</v>
      </c>
      <c r="F30" s="1419">
        <v>307.67073170731709</v>
      </c>
      <c r="G30" s="218">
        <v>100916</v>
      </c>
      <c r="H30" s="400"/>
      <c r="I30" s="309"/>
    </row>
    <row r="31" spans="1:12" s="7" customFormat="1" ht="12" customHeight="1">
      <c r="A31" s="1270">
        <v>40543</v>
      </c>
      <c r="B31" s="777"/>
      <c r="C31" s="218">
        <v>102</v>
      </c>
      <c r="D31" s="218">
        <v>154</v>
      </c>
      <c r="E31" s="218">
        <v>672.74025974025972</v>
      </c>
      <c r="F31" s="1419">
        <v>315.85975609756099</v>
      </c>
      <c r="G31" s="218">
        <v>103602</v>
      </c>
      <c r="H31" s="400"/>
      <c r="I31" s="309"/>
    </row>
    <row r="32" spans="1:12" s="400" customFormat="1" ht="12" customHeight="1">
      <c r="A32" s="1270">
        <v>40908</v>
      </c>
      <c r="B32" s="777"/>
      <c r="C32" s="218">
        <v>99</v>
      </c>
      <c r="D32" s="218">
        <v>150</v>
      </c>
      <c r="E32" s="218">
        <v>681.31333333333339</v>
      </c>
      <c r="F32" s="1419">
        <v>311.57621951219511</v>
      </c>
      <c r="G32" s="1850">
        <v>102197</v>
      </c>
      <c r="I32" s="309"/>
    </row>
    <row r="33" spans="1:13" s="400" customFormat="1" ht="11.45" customHeight="1">
      <c r="A33" s="1270">
        <v>41274</v>
      </c>
      <c r="B33" s="777"/>
      <c r="C33" s="1850">
        <v>98</v>
      </c>
      <c r="D33" s="1850">
        <v>151</v>
      </c>
      <c r="E33" s="1850">
        <v>684.01324503311264</v>
      </c>
      <c r="F33" s="1419">
        <v>314.89634146341461</v>
      </c>
      <c r="G33" s="1850">
        <v>103286</v>
      </c>
      <c r="I33" s="309"/>
    </row>
    <row r="34" spans="1:13" ht="11.45" customHeight="1">
      <c r="A34" s="1270">
        <v>41639</v>
      </c>
      <c r="B34" s="777"/>
      <c r="C34" s="1850">
        <v>97</v>
      </c>
      <c r="D34" s="1850">
        <v>143</v>
      </c>
      <c r="E34" s="1850">
        <v>698</v>
      </c>
      <c r="F34" s="1419">
        <v>307.077</v>
      </c>
      <c r="G34" s="1850">
        <v>99859</v>
      </c>
      <c r="H34" s="400"/>
      <c r="I34" s="309"/>
    </row>
    <row r="35" spans="1:13" ht="11.45" customHeight="1">
      <c r="A35" s="1270">
        <v>42004</v>
      </c>
      <c r="B35" s="965"/>
      <c r="C35" s="1850">
        <v>97</v>
      </c>
      <c r="D35" s="1850">
        <v>140</v>
      </c>
      <c r="E35" s="1850">
        <v>709.7</v>
      </c>
      <c r="F35" s="1419">
        <v>305.52583025830262</v>
      </c>
      <c r="G35" s="1850">
        <v>99357</v>
      </c>
      <c r="H35" s="400"/>
      <c r="I35" s="309"/>
      <c r="J35" s="340"/>
    </row>
    <row r="36" spans="1:13" ht="11.45" customHeight="1">
      <c r="A36" s="1972">
        <v>42369</v>
      </c>
      <c r="B36" s="1972"/>
      <c r="C36" s="1850">
        <v>97</v>
      </c>
      <c r="D36" s="1850">
        <v>143</v>
      </c>
      <c r="E36" s="1850">
        <v>709.7</v>
      </c>
      <c r="F36" s="1419">
        <v>305.52583025830262</v>
      </c>
      <c r="G36" s="1850">
        <v>99357</v>
      </c>
      <c r="J36" s="340"/>
    </row>
    <row r="37" spans="1:13" s="294" customFormat="1" ht="0.75" customHeight="1">
      <c r="A37" s="147"/>
      <c r="B37" s="147"/>
      <c r="C37" s="147"/>
      <c r="D37" s="147"/>
      <c r="E37" s="147"/>
      <c r="F37" s="147"/>
      <c r="G37" s="147"/>
    </row>
    <row r="38" spans="1:13" s="140" customFormat="1" ht="9" customHeight="1">
      <c r="A38" s="139" t="s">
        <v>1413</v>
      </c>
      <c r="B38" s="7"/>
      <c r="C38" s="7"/>
      <c r="D38" s="7"/>
      <c r="E38" s="7"/>
      <c r="F38" s="7"/>
      <c r="G38" s="7"/>
    </row>
    <row r="39" spans="1:13" s="140" customFormat="1" ht="9" customHeight="1">
      <c r="A39" s="176" t="s">
        <v>1414</v>
      </c>
      <c r="B39" s="176"/>
    </row>
    <row r="40" spans="1:13" s="140" customFormat="1" ht="7.5" customHeight="1">
      <c r="A40" s="176" t="s">
        <v>1412</v>
      </c>
      <c r="B40" s="176"/>
      <c r="I40" s="723"/>
    </row>
    <row r="41" spans="1:13" ht="9" customHeight="1">
      <c r="A41" s="139" t="s">
        <v>950</v>
      </c>
      <c r="B41" s="139"/>
      <c r="C41" s="140"/>
      <c r="D41" s="140"/>
      <c r="E41" s="140"/>
      <c r="F41" s="140"/>
      <c r="G41" s="140"/>
    </row>
    <row r="42" spans="1:13" ht="1.5" customHeight="1">
      <c r="A42" s="1679"/>
      <c r="B42" s="1679"/>
      <c r="C42" s="1628"/>
      <c r="D42" s="1628"/>
      <c r="E42" s="1628"/>
      <c r="F42" s="1628"/>
      <c r="G42" s="1628"/>
    </row>
    <row r="43" spans="1:13">
      <c r="A43" s="288"/>
      <c r="B43" s="288"/>
    </row>
    <row r="45" spans="1:13" ht="221.25" customHeight="1"/>
    <row r="46" spans="1:13">
      <c r="I46" s="1616"/>
      <c r="J46" s="1616"/>
      <c r="K46" s="1616"/>
      <c r="L46" s="1616"/>
      <c r="M46" s="1616"/>
    </row>
  </sheetData>
  <mergeCells count="1">
    <mergeCell ref="A36:B36"/>
  </mergeCells>
  <phoneticPr fontId="0" type="noConversion"/>
  <printOptions horizontalCentered="1"/>
  <pageMargins left="0.5" right="0.5" top="0.5" bottom="1" header="0.41" footer="0.5"/>
  <pageSetup scale="94" orientation="portrait" horizontalDpi="300" verticalDpi="300" r:id="rId1"/>
  <headerFooter alignWithMargins="0"/>
  <rowBreaks count="1" manualBreakCount="1">
    <brk id="45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57"/>
  <sheetViews>
    <sheetView showGridLines="0" zoomScaleNormal="100" zoomScaleSheetLayoutView="100" workbookViewId="0"/>
  </sheetViews>
  <sheetFormatPr defaultColWidth="9.140625" defaultRowHeight="12"/>
  <cols>
    <col min="1" max="1" width="0.42578125" style="144" customWidth="1"/>
    <col min="2" max="2" width="0.5703125" style="144" customWidth="1"/>
    <col min="3" max="3" width="6.5703125" style="144" customWidth="1"/>
    <col min="4" max="4" width="11.5703125" style="144" customWidth="1"/>
    <col min="5" max="5" width="14.85546875" style="144" customWidth="1"/>
    <col min="6" max="6" width="20.140625" style="144" customWidth="1"/>
    <col min="7" max="7" width="2.85546875" style="144" customWidth="1"/>
    <col min="8" max="8" width="3" style="144" customWidth="1"/>
    <col min="9" max="9" width="4.42578125" style="144" customWidth="1"/>
    <col min="10" max="10" width="2" style="144" customWidth="1"/>
    <col min="11" max="11" width="5.5703125" style="144" customWidth="1"/>
    <col min="12" max="17" width="7.7109375" style="144" customWidth="1"/>
    <col min="18" max="16384" width="9.140625" style="144"/>
  </cols>
  <sheetData>
    <row r="1" spans="1:17" ht="9.9499999999999993" customHeight="1"/>
    <row r="2" spans="1:17" ht="12" customHeight="1">
      <c r="I2" s="279"/>
      <c r="J2" s="279"/>
      <c r="K2" s="279"/>
    </row>
    <row r="3" spans="1:17" s="7" customFormat="1" ht="12.95" customHeight="1">
      <c r="A3" s="144"/>
      <c r="C3" s="1623" t="s">
        <v>486</v>
      </c>
      <c r="D3" s="963"/>
      <c r="E3" s="194"/>
      <c r="F3" s="194"/>
      <c r="G3" s="194"/>
      <c r="H3" s="194"/>
      <c r="I3" s="194"/>
      <c r="J3" s="194"/>
      <c r="K3" s="194"/>
    </row>
    <row r="4" spans="1:17" s="94" customFormat="1" ht="17.45" customHeight="1">
      <c r="C4" s="206" t="s">
        <v>345</v>
      </c>
      <c r="D4" s="206"/>
      <c r="E4" s="95"/>
      <c r="F4" s="95"/>
      <c r="G4" s="95"/>
      <c r="H4" s="95"/>
      <c r="I4" s="95"/>
      <c r="J4" s="95"/>
      <c r="K4" s="95"/>
    </row>
    <row r="5" spans="1:17" s="94" customFormat="1" ht="17.45" customHeight="1">
      <c r="C5" s="206" t="s">
        <v>346</v>
      </c>
      <c r="D5" s="206"/>
      <c r="E5" s="95"/>
      <c r="F5" s="95"/>
      <c r="G5" s="95"/>
      <c r="H5" s="95"/>
      <c r="I5" s="95"/>
      <c r="J5" s="95"/>
      <c r="K5" s="95"/>
    </row>
    <row r="6" spans="1:17" ht="0.75" customHeight="1">
      <c r="C6" s="283"/>
      <c r="D6" s="283"/>
      <c r="E6" s="283"/>
      <c r="F6" s="283"/>
      <c r="G6" s="283"/>
      <c r="H6" s="283"/>
      <c r="I6" s="283"/>
      <c r="J6" s="283"/>
      <c r="K6" s="283"/>
    </row>
    <row r="7" spans="1:17" s="4" customFormat="1" ht="12" customHeight="1">
      <c r="C7" s="1849"/>
      <c r="D7" s="1849"/>
      <c r="E7" s="1849" t="s">
        <v>347</v>
      </c>
      <c r="F7" s="1869" t="s">
        <v>348</v>
      </c>
      <c r="G7" s="286"/>
      <c r="H7" s="1849"/>
      <c r="I7" s="1849" t="s">
        <v>162</v>
      </c>
      <c r="J7" s="1849"/>
      <c r="K7" s="1849"/>
    </row>
    <row r="8" spans="1:17" s="4" customFormat="1" ht="12" customHeight="1">
      <c r="A8" s="223"/>
      <c r="B8" s="223"/>
      <c r="C8" s="736" t="s">
        <v>69</v>
      </c>
      <c r="D8" s="1849"/>
      <c r="E8" s="1849" t="s">
        <v>349</v>
      </c>
      <c r="F8" s="1868" t="s">
        <v>728</v>
      </c>
      <c r="G8" s="132"/>
      <c r="H8" s="1848"/>
      <c r="I8" s="702" t="s">
        <v>122</v>
      </c>
      <c r="J8" s="1849"/>
      <c r="K8" s="1849"/>
      <c r="L8" s="223"/>
      <c r="M8" s="223"/>
      <c r="N8" s="223"/>
      <c r="O8" s="223"/>
      <c r="P8" s="223"/>
      <c r="Q8" s="223"/>
    </row>
    <row r="9" spans="1:17">
      <c r="E9" s="747" t="s">
        <v>681</v>
      </c>
      <c r="F9" s="1870" t="s">
        <v>681</v>
      </c>
      <c r="G9" s="1875"/>
      <c r="H9" s="1852"/>
      <c r="I9" s="1852" t="s">
        <v>128</v>
      </c>
      <c r="J9" s="1852"/>
      <c r="K9" s="747"/>
    </row>
    <row r="10" spans="1:17" ht="0.75" customHeight="1">
      <c r="B10" s="1846"/>
      <c r="C10" s="1680"/>
      <c r="D10" s="1680"/>
      <c r="E10" s="1680"/>
      <c r="F10" s="1681"/>
      <c r="G10" s="1681"/>
      <c r="H10" s="1681"/>
      <c r="I10" s="1682"/>
      <c r="J10" s="1682"/>
      <c r="K10" s="1682"/>
    </row>
    <row r="11" spans="1:17" ht="12" customHeight="1">
      <c r="A11" s="113"/>
      <c r="B11" s="113"/>
      <c r="C11" s="1865">
        <v>33238</v>
      </c>
      <c r="D11" s="1908"/>
      <c r="E11" s="1908">
        <v>63.3</v>
      </c>
      <c r="F11" s="1909">
        <v>73.518000000000001</v>
      </c>
      <c r="G11" s="1908"/>
      <c r="H11" s="1093"/>
      <c r="I11" s="1093">
        <v>86.101362931526964</v>
      </c>
      <c r="J11" s="1854"/>
      <c r="K11" s="1854"/>
      <c r="L11" s="113"/>
      <c r="M11" s="113"/>
      <c r="N11" s="113"/>
      <c r="O11" s="113"/>
      <c r="P11" s="113"/>
      <c r="Q11" s="113"/>
    </row>
    <row r="12" spans="1:17" ht="12" customHeight="1">
      <c r="A12" s="113"/>
      <c r="B12" s="113"/>
      <c r="C12" s="1865">
        <v>33603</v>
      </c>
      <c r="D12" s="1908"/>
      <c r="E12" s="1908">
        <v>61.6</v>
      </c>
      <c r="F12" s="1909">
        <v>74.341999999999999</v>
      </c>
      <c r="G12" s="1908"/>
      <c r="H12" s="1093"/>
      <c r="I12" s="1093">
        <v>82.860294315460976</v>
      </c>
      <c r="J12" s="1046"/>
      <c r="K12" s="1046"/>
      <c r="L12" s="113"/>
      <c r="M12" s="113"/>
      <c r="N12" s="113"/>
      <c r="O12" s="113"/>
      <c r="P12" s="113"/>
      <c r="Q12" s="113"/>
    </row>
    <row r="13" spans="1:17" s="7" customFormat="1" ht="12" customHeight="1">
      <c r="A13" s="309"/>
      <c r="B13" s="309"/>
      <c r="C13" s="1865">
        <v>33969</v>
      </c>
      <c r="D13" s="1908"/>
      <c r="E13" s="1908">
        <v>62.1</v>
      </c>
      <c r="F13" s="1909">
        <v>75.061999999999998</v>
      </c>
      <c r="G13" s="1908"/>
      <c r="H13" s="1093"/>
      <c r="I13" s="1093">
        <v>82.731608536942801</v>
      </c>
      <c r="J13" s="1046"/>
      <c r="K13" s="1046"/>
      <c r="L13" s="309"/>
      <c r="M13" s="309"/>
      <c r="N13" s="309"/>
      <c r="O13" s="309"/>
      <c r="P13" s="309"/>
      <c r="Q13" s="309"/>
    </row>
    <row r="14" spans="1:17" s="7" customFormat="1" ht="12" customHeight="1">
      <c r="A14" s="6"/>
      <c r="B14" s="6"/>
      <c r="C14" s="1865">
        <v>34334</v>
      </c>
      <c r="D14" s="1908"/>
      <c r="E14" s="1908">
        <v>65.7</v>
      </c>
      <c r="F14" s="1909">
        <v>75.090999999999994</v>
      </c>
      <c r="G14" s="1908"/>
      <c r="H14" s="1093"/>
      <c r="I14" s="1093">
        <v>87.493840806488137</v>
      </c>
      <c r="J14" s="1046"/>
      <c r="K14" s="1046"/>
      <c r="L14" s="6"/>
      <c r="M14" s="6"/>
      <c r="N14" s="6"/>
      <c r="O14" s="6"/>
      <c r="P14" s="6"/>
      <c r="Q14" s="6"/>
    </row>
    <row r="15" spans="1:17" s="7" customFormat="1" ht="10.9" customHeight="1">
      <c r="A15" s="309"/>
      <c r="B15" s="309"/>
      <c r="C15" s="1865">
        <v>34699</v>
      </c>
      <c r="D15" s="1908"/>
      <c r="E15" s="1908">
        <v>68.599999999999994</v>
      </c>
      <c r="F15" s="1909">
        <v>75.412999999999997</v>
      </c>
      <c r="G15" s="1908"/>
      <c r="H15" s="1093"/>
      <c r="I15" s="1093">
        <v>90.965748610982189</v>
      </c>
      <c r="J15" s="1853"/>
      <c r="K15" s="1853"/>
      <c r="L15" s="309"/>
      <c r="M15" s="309"/>
      <c r="N15" s="309"/>
      <c r="O15" s="309"/>
      <c r="P15" s="309"/>
      <c r="Q15" s="309"/>
    </row>
    <row r="16" spans="1:17" s="7" customFormat="1" ht="12" customHeight="1">
      <c r="A16" s="309"/>
      <c r="B16" s="309"/>
      <c r="C16" s="1865">
        <v>35064</v>
      </c>
      <c r="D16" s="1853"/>
      <c r="E16" s="1853">
        <v>70</v>
      </c>
      <c r="F16" s="1872">
        <v>76.334999999999994</v>
      </c>
      <c r="G16" s="1853"/>
      <c r="H16" s="1093"/>
      <c r="I16" s="1093">
        <v>91.701054562127467</v>
      </c>
      <c r="J16" s="1853"/>
      <c r="K16" s="1853"/>
      <c r="L16" s="309"/>
      <c r="M16" s="309"/>
      <c r="N16" s="309"/>
      <c r="O16" s="309"/>
      <c r="P16" s="309"/>
      <c r="Q16" s="309"/>
    </row>
    <row r="17" spans="1:17" s="7" customFormat="1" ht="12" customHeight="1">
      <c r="A17" s="309"/>
      <c r="B17" s="309"/>
      <c r="C17" s="1866">
        <v>35430</v>
      </c>
      <c r="D17" s="689"/>
      <c r="E17" s="1853">
        <v>70.400000000000006</v>
      </c>
      <c r="F17" s="1872">
        <v>76</v>
      </c>
      <c r="G17" s="1853"/>
      <c r="H17" s="1093"/>
      <c r="I17" s="1093">
        <v>92.631578947368425</v>
      </c>
      <c r="J17" s="1853"/>
      <c r="K17" s="1853"/>
      <c r="L17" s="309"/>
      <c r="M17" s="309"/>
      <c r="N17" s="309"/>
      <c r="O17" s="309"/>
      <c r="P17" s="309"/>
      <c r="Q17" s="309"/>
    </row>
    <row r="18" spans="1:17" s="7" customFormat="1" ht="12" customHeight="1">
      <c r="A18" s="309"/>
      <c r="B18" s="309"/>
      <c r="C18" s="1866">
        <v>35795</v>
      </c>
      <c r="D18" s="689"/>
      <c r="E18" s="1853">
        <v>72.7</v>
      </c>
      <c r="F18" s="1872">
        <v>76.652000000000001</v>
      </c>
      <c r="G18" s="1853"/>
      <c r="H18" s="1093"/>
      <c r="I18" s="1093">
        <v>94.844231070291713</v>
      </c>
      <c r="J18" s="1853"/>
      <c r="K18" s="1853"/>
      <c r="L18" s="309"/>
      <c r="M18" s="309"/>
      <c r="N18" s="309"/>
      <c r="O18" s="309"/>
      <c r="P18" s="309"/>
      <c r="Q18" s="309"/>
    </row>
    <row r="19" spans="1:17" s="7" customFormat="1" ht="12" customHeight="1">
      <c r="A19" s="309"/>
      <c r="B19" s="309"/>
      <c r="C19" s="1866">
        <v>36160</v>
      </c>
      <c r="D19" s="689"/>
      <c r="E19" s="1853">
        <v>75.858539999999991</v>
      </c>
      <c r="F19" s="1872">
        <v>77.914000000000001</v>
      </c>
      <c r="G19" s="1853"/>
      <c r="H19" s="1093"/>
      <c r="I19" s="1093">
        <v>97.361886182200877</v>
      </c>
      <c r="J19" s="1853"/>
      <c r="K19" s="1853"/>
      <c r="L19" s="309"/>
      <c r="M19" s="309"/>
      <c r="N19" s="309"/>
      <c r="O19" s="309"/>
      <c r="P19" s="309"/>
      <c r="Q19" s="309"/>
    </row>
    <row r="20" spans="1:17" s="7" customFormat="1" ht="12" customHeight="1">
      <c r="A20" s="309"/>
      <c r="B20" s="309"/>
      <c r="C20" s="1866">
        <v>36525</v>
      </c>
      <c r="D20" s="689"/>
      <c r="E20" s="1853">
        <v>77.262270000000001</v>
      </c>
      <c r="F20" s="1872">
        <v>80.162000000000006</v>
      </c>
      <c r="G20" s="1853"/>
      <c r="H20" s="1093"/>
      <c r="I20" s="1093">
        <v>96.382662608218354</v>
      </c>
      <c r="J20" s="1853"/>
      <c r="K20" s="1853"/>
      <c r="L20" s="309"/>
      <c r="M20" s="309"/>
      <c r="N20" s="309"/>
      <c r="O20" s="309"/>
      <c r="P20" s="309"/>
      <c r="Q20" s="309"/>
    </row>
    <row r="21" spans="1:17" s="7" customFormat="1" ht="12" customHeight="1">
      <c r="A21" s="309"/>
      <c r="B21" s="309"/>
      <c r="C21" s="1866">
        <v>36891</v>
      </c>
      <c r="D21" s="689"/>
      <c r="E21" s="1853">
        <v>79.613799999999998</v>
      </c>
      <c r="F21" s="1872">
        <v>84.052000000000007</v>
      </c>
      <c r="G21" s="1853"/>
      <c r="H21" s="1093"/>
      <c r="I21" s="1093">
        <v>94.719697330224136</v>
      </c>
      <c r="J21" s="1853"/>
      <c r="K21" s="1853"/>
      <c r="L21" s="309"/>
      <c r="M21" s="309"/>
      <c r="N21" s="309"/>
      <c r="O21" s="309"/>
      <c r="P21" s="309"/>
      <c r="Q21" s="309"/>
    </row>
    <row r="22" spans="1:17" s="7" customFormat="1" ht="12" customHeight="1">
      <c r="A22" s="309"/>
      <c r="B22" s="309"/>
      <c r="C22" s="1866">
        <v>37256</v>
      </c>
      <c r="D22" s="689"/>
      <c r="E22" s="1853">
        <v>79.906789999999987</v>
      </c>
      <c r="F22" s="1872">
        <v>89.245000000000005</v>
      </c>
      <c r="G22" s="1853"/>
      <c r="H22" s="1093"/>
      <c r="I22" s="1093">
        <v>89.536433413636601</v>
      </c>
      <c r="J22" s="1853"/>
      <c r="K22" s="1853"/>
      <c r="L22" s="309"/>
      <c r="M22" s="309"/>
      <c r="N22" s="309"/>
      <c r="O22" s="309"/>
      <c r="P22" s="309"/>
      <c r="Q22" s="309"/>
    </row>
    <row r="23" spans="1:17" s="7" customFormat="1" ht="12" customHeight="1">
      <c r="A23" s="309"/>
      <c r="B23" s="309"/>
      <c r="C23" s="1866">
        <v>37621</v>
      </c>
      <c r="D23" s="689"/>
      <c r="E23" s="1853">
        <v>83.04092</v>
      </c>
      <c r="F23" s="1872">
        <v>91.49</v>
      </c>
      <c r="G23" s="1853"/>
      <c r="H23" s="1093"/>
      <c r="I23" s="1093">
        <v>90.765023499836047</v>
      </c>
      <c r="J23" s="1853"/>
      <c r="K23" s="1853"/>
      <c r="L23" s="309"/>
      <c r="M23" s="309"/>
      <c r="N23" s="309"/>
      <c r="O23" s="309"/>
      <c r="P23" s="309"/>
      <c r="Q23" s="309"/>
    </row>
    <row r="24" spans="1:17" s="7" customFormat="1" ht="12" customHeight="1">
      <c r="A24" s="309"/>
      <c r="B24" s="309"/>
      <c r="C24" s="1866">
        <v>37986</v>
      </c>
      <c r="D24" s="689"/>
      <c r="E24" s="1853">
        <v>83.214219999999997</v>
      </c>
      <c r="F24" s="1872">
        <v>92.1</v>
      </c>
      <c r="G24" s="1853"/>
      <c r="H24" s="1093"/>
      <c r="I24" s="1093">
        <v>90.352030401737252</v>
      </c>
      <c r="J24" s="1853"/>
      <c r="K24" s="1853"/>
      <c r="L24" s="309"/>
      <c r="M24" s="309"/>
      <c r="N24" s="309"/>
      <c r="O24" s="309"/>
      <c r="P24" s="309"/>
      <c r="Q24" s="309"/>
    </row>
    <row r="25" spans="1:17" s="7" customFormat="1" ht="12" customHeight="1">
      <c r="A25" s="309"/>
      <c r="B25" s="309"/>
      <c r="C25" s="1866">
        <v>38352</v>
      </c>
      <c r="D25" s="689"/>
      <c r="E25" s="1853">
        <v>87.980729999999994</v>
      </c>
      <c r="F25" s="1872">
        <v>93.8</v>
      </c>
      <c r="G25" s="1853"/>
      <c r="H25" s="1093"/>
      <c r="I25" s="1093">
        <v>93.796087420042639</v>
      </c>
      <c r="J25" s="1853"/>
      <c r="K25" s="1853"/>
      <c r="L25" s="309"/>
      <c r="M25" s="309"/>
      <c r="N25" s="309"/>
      <c r="O25" s="309"/>
      <c r="P25" s="309"/>
      <c r="Q25" s="309"/>
    </row>
    <row r="26" spans="1:17" s="7" customFormat="1" ht="12" customHeight="1">
      <c r="A26" s="309"/>
      <c r="B26" s="309"/>
      <c r="C26" s="1866">
        <v>38717</v>
      </c>
      <c r="D26" s="689"/>
      <c r="E26" s="1853">
        <v>88.694959999999995</v>
      </c>
      <c r="F26" s="1872">
        <v>94.1</v>
      </c>
      <c r="G26" s="1853"/>
      <c r="H26" s="1093"/>
      <c r="I26" s="1093">
        <v>94.256068012752394</v>
      </c>
      <c r="J26" s="1853"/>
      <c r="K26" s="1853"/>
      <c r="L26" s="309"/>
      <c r="M26" s="309"/>
      <c r="N26" s="309"/>
      <c r="O26" s="309"/>
      <c r="P26" s="309"/>
      <c r="Q26" s="309"/>
    </row>
    <row r="27" spans="1:17" s="7" customFormat="1" ht="12" customHeight="1">
      <c r="A27" s="309"/>
      <c r="B27" s="309"/>
      <c r="C27" s="1866">
        <v>39082</v>
      </c>
      <c r="D27" s="1045"/>
      <c r="E27" s="1853">
        <v>89.940010000000015</v>
      </c>
      <c r="F27" s="1872">
        <v>94.7</v>
      </c>
      <c r="G27" s="1046"/>
      <c r="H27" s="1028"/>
      <c r="I27" s="1028">
        <v>94.973611404435076</v>
      </c>
      <c r="J27" s="1046"/>
      <c r="K27" s="1046"/>
      <c r="L27" s="309"/>
      <c r="M27" s="309"/>
      <c r="N27" s="309"/>
      <c r="O27" s="309"/>
      <c r="P27" s="309"/>
      <c r="Q27" s="309"/>
    </row>
    <row r="28" spans="1:17" s="7" customFormat="1" ht="12" customHeight="1">
      <c r="A28" s="309"/>
      <c r="B28" s="309"/>
      <c r="C28" s="1866">
        <v>39447</v>
      </c>
      <c r="D28" s="1045"/>
      <c r="E28" s="1853">
        <v>87.531270000000006</v>
      </c>
      <c r="F28" s="1872">
        <v>95.600999999999999</v>
      </c>
      <c r="G28" s="1046"/>
      <c r="H28" s="1028"/>
      <c r="I28" s="1028">
        <v>91.558948128157652</v>
      </c>
      <c r="J28" s="1046"/>
      <c r="K28" s="1046"/>
      <c r="L28" s="309"/>
      <c r="M28" s="309"/>
      <c r="N28" s="309"/>
      <c r="O28" s="309"/>
      <c r="P28" s="309"/>
      <c r="Q28" s="309"/>
    </row>
    <row r="29" spans="1:17" s="7" customFormat="1" ht="12" customHeight="1">
      <c r="A29" s="309"/>
      <c r="B29" s="309"/>
      <c r="C29" s="1866">
        <v>39813</v>
      </c>
      <c r="D29" s="1082"/>
      <c r="E29" s="1853">
        <v>79.572088999999991</v>
      </c>
      <c r="F29" s="1872">
        <v>97.462000000000003</v>
      </c>
      <c r="G29" s="1047"/>
      <c r="H29" s="1068"/>
      <c r="I29" s="1028">
        <v>81.644219285465098</v>
      </c>
      <c r="J29" s="1046"/>
      <c r="K29" s="1046"/>
      <c r="L29" s="309"/>
      <c r="M29" s="309"/>
      <c r="N29" s="309"/>
      <c r="O29" s="309"/>
      <c r="P29" s="309"/>
      <c r="Q29" s="309"/>
    </row>
    <row r="30" spans="1:17" s="7" customFormat="1" ht="12" customHeight="1">
      <c r="A30" s="309"/>
      <c r="B30" s="309"/>
      <c r="C30" s="1866">
        <v>40178</v>
      </c>
      <c r="D30" s="1082"/>
      <c r="E30" s="1853">
        <v>56.903371000000007</v>
      </c>
      <c r="F30" s="1872">
        <v>100.916</v>
      </c>
      <c r="G30" s="1048"/>
      <c r="H30" s="1069"/>
      <c r="I30" s="1028">
        <v>56.386867295572564</v>
      </c>
      <c r="J30" s="1046"/>
      <c r="K30" s="1046"/>
      <c r="L30" s="309"/>
      <c r="M30" s="309"/>
      <c r="N30" s="309"/>
      <c r="O30" s="309"/>
      <c r="P30" s="309"/>
      <c r="Q30" s="309"/>
    </row>
    <row r="31" spans="1:17" s="7" customFormat="1" ht="12" customHeight="1">
      <c r="A31" s="309"/>
      <c r="B31" s="309"/>
      <c r="C31" s="1866">
        <v>40543</v>
      </c>
      <c r="D31" s="1071"/>
      <c r="E31" s="1853">
        <v>60.438104402594995</v>
      </c>
      <c r="F31" s="1872">
        <v>103.602</v>
      </c>
      <c r="H31" s="1028"/>
      <c r="I31" s="1028">
        <v>58.336812419253484</v>
      </c>
      <c r="J31" s="1071"/>
      <c r="K31" s="1046"/>
      <c r="L31" s="309"/>
      <c r="M31" s="309"/>
      <c r="N31" s="309"/>
      <c r="O31" s="309"/>
      <c r="P31" s="309"/>
      <c r="Q31" s="309"/>
    </row>
    <row r="32" spans="1:17" s="7" customFormat="1" ht="12" customHeight="1">
      <c r="A32" s="309"/>
      <c r="B32" s="309"/>
      <c r="C32" s="1866">
        <v>40908</v>
      </c>
      <c r="D32" s="1045"/>
      <c r="E32" s="1853">
        <v>61.966724999999997</v>
      </c>
      <c r="F32" s="1872">
        <v>102.197</v>
      </c>
      <c r="G32" s="1049"/>
      <c r="H32" s="1070"/>
      <c r="I32" s="1028">
        <v>60.634583206943446</v>
      </c>
      <c r="J32" s="1046"/>
      <c r="K32" s="1046"/>
      <c r="L32" s="309"/>
      <c r="M32" s="309"/>
      <c r="N32" s="309"/>
      <c r="O32" s="309"/>
      <c r="P32" s="309"/>
      <c r="Q32" s="309"/>
    </row>
    <row r="33" spans="1:19" s="7" customFormat="1" ht="12" customHeight="1">
      <c r="A33" s="309"/>
      <c r="B33" s="309"/>
      <c r="C33" s="1866">
        <v>41274</v>
      </c>
      <c r="D33" s="1071"/>
      <c r="E33" s="1853">
        <v>67.789810000000003</v>
      </c>
      <c r="F33" s="1872">
        <v>103.286</v>
      </c>
      <c r="H33" s="1028"/>
      <c r="I33" s="1028">
        <v>65.633106132486489</v>
      </c>
      <c r="J33" s="1071"/>
      <c r="K33" s="1046"/>
      <c r="L33" s="309"/>
      <c r="M33" s="309"/>
      <c r="N33" s="309"/>
      <c r="O33" s="309"/>
      <c r="P33" s="309"/>
      <c r="Q33" s="309"/>
    </row>
    <row r="34" spans="1:19" s="7" customFormat="1" ht="12" customHeight="1">
      <c r="A34" s="309"/>
      <c r="B34" s="309"/>
      <c r="C34" s="1866">
        <v>41639</v>
      </c>
      <c r="D34" s="1045"/>
      <c r="E34" s="1853">
        <v>69.892087999999987</v>
      </c>
      <c r="F34" s="1872">
        <v>99.858999999999995</v>
      </c>
      <c r="G34" s="1049"/>
      <c r="H34" s="1070"/>
      <c r="I34" s="1028">
        <v>69.990774992739759</v>
      </c>
      <c r="K34" s="1046"/>
      <c r="L34" s="309"/>
      <c r="M34" s="1025"/>
      <c r="N34" s="309"/>
      <c r="O34" s="309"/>
      <c r="P34" s="309"/>
      <c r="Q34" s="309"/>
    </row>
    <row r="35" spans="1:19" s="7" customFormat="1" ht="12" customHeight="1">
      <c r="A35" s="309"/>
      <c r="B35" s="309"/>
      <c r="C35" s="1866">
        <v>42004</v>
      </c>
      <c r="D35" s="1071"/>
      <c r="E35" s="1853">
        <v>75.044961335909989</v>
      </c>
      <c r="F35" s="1872">
        <v>99.356999999999999</v>
      </c>
      <c r="G35" s="1071"/>
      <c r="H35" s="1028"/>
      <c r="I35" s="1028">
        <v>75.530623243364829</v>
      </c>
      <c r="J35" s="1071"/>
      <c r="K35" s="1046"/>
      <c r="L35" s="309"/>
      <c r="M35" s="309"/>
      <c r="N35" s="309"/>
      <c r="O35" s="309"/>
      <c r="P35" s="309"/>
      <c r="Q35" s="309"/>
    </row>
    <row r="36" spans="1:19" s="7" customFormat="1" ht="12" customHeight="1">
      <c r="A36" s="309"/>
      <c r="B36" s="309"/>
      <c r="C36" s="1866">
        <v>42369</v>
      </c>
      <c r="D36" s="1071"/>
      <c r="E36" s="1853">
        <v>76.562629224180014</v>
      </c>
      <c r="F36" s="1871" t="s">
        <v>1439</v>
      </c>
      <c r="G36" s="1784"/>
      <c r="H36" s="1093"/>
      <c r="I36" s="1093">
        <v>77.058112890063128</v>
      </c>
      <c r="J36" s="1071"/>
      <c r="K36" s="1046"/>
      <c r="L36" s="309"/>
      <c r="M36" s="309"/>
      <c r="N36" s="309"/>
      <c r="O36" s="309"/>
      <c r="P36" s="309"/>
      <c r="Q36" s="309"/>
    </row>
    <row r="37" spans="1:19" ht="0.75" customHeight="1">
      <c r="A37" s="113"/>
      <c r="B37" s="113"/>
      <c r="C37" s="504"/>
      <c r="D37" s="504"/>
      <c r="E37" s="505"/>
      <c r="F37" s="506"/>
      <c r="G37" s="506"/>
      <c r="H37" s="506"/>
      <c r="I37" s="507"/>
      <c r="J37" s="507"/>
      <c r="K37" s="507"/>
      <c r="L37" s="309"/>
      <c r="M37" s="309"/>
      <c r="N37" s="113"/>
      <c r="O37" s="113"/>
      <c r="P37" s="113"/>
      <c r="Q37" s="113"/>
      <c r="R37" s="113"/>
      <c r="S37" s="113"/>
    </row>
    <row r="38" spans="1:19" ht="9" customHeight="1">
      <c r="A38" s="113"/>
      <c r="B38" s="113"/>
      <c r="C38" s="176" t="s">
        <v>1440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9" ht="9" customHeight="1">
      <c r="A39" s="113"/>
      <c r="B39" s="113"/>
      <c r="C39" s="1857" t="s">
        <v>1411</v>
      </c>
      <c r="G39" s="113"/>
      <c r="H39" s="113"/>
      <c r="J39" s="113"/>
      <c r="K39" s="113"/>
      <c r="L39" s="113"/>
      <c r="M39" s="113"/>
      <c r="N39" s="113"/>
      <c r="O39" s="113"/>
      <c r="P39" s="113"/>
      <c r="Q39" s="113"/>
    </row>
    <row r="40" spans="1:19" ht="9" customHeight="1">
      <c r="A40" s="113"/>
      <c r="B40" s="113"/>
      <c r="C40" s="176" t="s">
        <v>1412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9" ht="9" customHeight="1">
      <c r="A41" s="113"/>
      <c r="B41" s="113"/>
      <c r="C41" s="140" t="s">
        <v>350</v>
      </c>
      <c r="D41" s="751"/>
      <c r="E41" s="778"/>
      <c r="F41" s="779"/>
      <c r="G41" s="779"/>
      <c r="H41" s="779"/>
      <c r="I41" s="780"/>
      <c r="J41" s="780"/>
      <c r="K41" s="780"/>
      <c r="L41" s="113"/>
      <c r="M41" s="113"/>
      <c r="N41" s="113"/>
      <c r="O41" s="113"/>
      <c r="P41" s="113"/>
      <c r="Q41" s="113"/>
    </row>
    <row r="42" spans="1:19" ht="9" customHeight="1">
      <c r="A42" s="113"/>
      <c r="B42" s="113"/>
      <c r="C42" s="140" t="s">
        <v>998</v>
      </c>
      <c r="D42" s="751"/>
      <c r="E42" s="781"/>
      <c r="F42" s="781"/>
      <c r="G42" s="781"/>
      <c r="H42" s="781"/>
      <c r="I42" s="781"/>
      <c r="J42" s="781"/>
      <c r="K42" s="781"/>
      <c r="L42" s="113"/>
      <c r="M42" s="113"/>
      <c r="N42" s="113"/>
      <c r="O42" s="113"/>
      <c r="P42" s="113"/>
      <c r="Q42" s="113"/>
    </row>
    <row r="43" spans="1:19" ht="9" customHeight="1">
      <c r="C43" s="139" t="s">
        <v>972</v>
      </c>
      <c r="D43" s="751"/>
      <c r="E43" s="751"/>
      <c r="F43" s="751"/>
      <c r="G43" s="751"/>
      <c r="H43" s="751"/>
      <c r="I43" s="721"/>
      <c r="J43" s="721"/>
      <c r="K43" s="721"/>
    </row>
    <row r="44" spans="1:19" ht="0.75" customHeight="1">
      <c r="C44" s="1683"/>
      <c r="D44" s="1683"/>
      <c r="E44" s="1683"/>
      <c r="F44" s="1683"/>
      <c r="G44" s="1683"/>
      <c r="H44" s="1683"/>
      <c r="I44" s="1683"/>
      <c r="J44" s="1683"/>
      <c r="K44" s="1683"/>
    </row>
    <row r="45" spans="1:19" ht="129.75" customHeight="1"/>
    <row r="50" spans="18:19" ht="85.5" customHeight="1"/>
    <row r="57" spans="18:19">
      <c r="R57" s="1684"/>
      <c r="S57" s="1684"/>
    </row>
  </sheetData>
  <phoneticPr fontId="0" type="noConversion"/>
  <printOptions horizontalCentered="1"/>
  <pageMargins left="0.5" right="0.5" top="0.5" bottom="1" header="0.41" footer="0.5"/>
  <pageSetup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V36"/>
  <sheetViews>
    <sheetView showGridLines="0" zoomScaleNormal="100" zoomScaleSheetLayoutView="100" workbookViewId="0"/>
  </sheetViews>
  <sheetFormatPr defaultColWidth="9.140625" defaultRowHeight="12.75"/>
  <cols>
    <col min="1" max="1" width="6.85546875" style="48" customWidth="1"/>
    <col min="2" max="2" width="6" style="48" customWidth="1"/>
    <col min="3" max="3" width="15.28515625" style="48" customWidth="1"/>
    <col min="4" max="4" width="15.7109375" style="48" customWidth="1"/>
    <col min="5" max="5" width="15.28515625" style="48" customWidth="1"/>
    <col min="6" max="6" width="15.7109375" style="48" customWidth="1"/>
    <col min="7" max="7" width="16" style="48" customWidth="1"/>
    <col min="8" max="8" width="12.140625" style="48" customWidth="1"/>
    <col min="9" max="9" width="12.7109375" style="48" customWidth="1"/>
    <col min="10" max="10" width="7.7109375" style="48" customWidth="1"/>
    <col min="11" max="16384" width="9.140625" style="48"/>
  </cols>
  <sheetData>
    <row r="1" spans="1:22" ht="9.9499999999999993" customHeight="1"/>
    <row r="2" spans="1:22" s="57" customFormat="1" ht="12" customHeight="1">
      <c r="D2" s="164"/>
      <c r="E2" s="164"/>
      <c r="F2" s="164"/>
      <c r="G2" s="164"/>
      <c r="H2" s="164"/>
      <c r="I2" s="164"/>
    </row>
    <row r="3" spans="1:22" s="190" customFormat="1" ht="12.95" customHeight="1">
      <c r="A3" s="1623" t="s">
        <v>494</v>
      </c>
      <c r="B3" s="964"/>
      <c r="C3" s="957"/>
      <c r="D3" s="487"/>
      <c r="E3" s="487"/>
      <c r="F3" s="487"/>
      <c r="G3" s="487"/>
      <c r="H3" s="487"/>
      <c r="I3" s="487"/>
    </row>
    <row r="4" spans="1:22" s="490" customFormat="1" ht="17.45" customHeight="1">
      <c r="A4" s="782" t="s">
        <v>1436</v>
      </c>
      <c r="B4" s="782"/>
      <c r="C4" s="488"/>
      <c r="D4" s="489"/>
      <c r="E4" s="489"/>
      <c r="F4" s="489"/>
      <c r="G4" s="489"/>
      <c r="H4" s="489"/>
      <c r="I4" s="489"/>
    </row>
    <row r="5" spans="1:22" ht="0.75" customHeight="1">
      <c r="A5" s="491"/>
      <c r="B5" s="491"/>
      <c r="C5" s="491"/>
      <c r="D5" s="232"/>
      <c r="E5" s="232"/>
      <c r="F5" s="232"/>
      <c r="G5" s="232"/>
      <c r="H5" s="232"/>
      <c r="I5" s="37"/>
    </row>
    <row r="6" spans="1:22" s="494" customFormat="1" ht="12" customHeight="1">
      <c r="A6" s="783" t="s">
        <v>70</v>
      </c>
      <c r="B6" s="783"/>
      <c r="C6" s="492"/>
      <c r="D6" s="493"/>
      <c r="E6" s="493"/>
      <c r="F6" s="493"/>
      <c r="G6" s="493"/>
      <c r="H6" s="493"/>
    </row>
    <row r="7" spans="1:22" s="494" customFormat="1" ht="12" customHeight="1">
      <c r="A7" s="495"/>
      <c r="B7" s="495"/>
      <c r="C7" s="495"/>
      <c r="D7" s="495"/>
      <c r="E7" s="495"/>
      <c r="F7" s="495"/>
      <c r="G7" s="495"/>
      <c r="H7" s="495"/>
      <c r="I7" s="496"/>
    </row>
    <row r="8" spans="1:22" s="494" customFormat="1" ht="12" customHeight="1">
      <c r="A8" s="965" t="s">
        <v>352</v>
      </c>
      <c r="B8" s="777"/>
      <c r="C8" s="784" t="s">
        <v>693</v>
      </c>
      <c r="D8" s="784"/>
      <c r="E8" s="784" t="s">
        <v>694</v>
      </c>
      <c r="F8" s="784"/>
      <c r="G8" s="784" t="s">
        <v>75</v>
      </c>
      <c r="H8" s="784"/>
      <c r="I8" s="496"/>
      <c r="J8" s="497"/>
    </row>
    <row r="9" spans="1:22" ht="0.75" customHeight="1">
      <c r="A9" s="1685"/>
      <c r="B9" s="1641"/>
      <c r="C9" s="1641"/>
      <c r="D9" s="1686"/>
      <c r="E9" s="1686"/>
      <c r="F9" s="1641"/>
      <c r="G9" s="1641"/>
      <c r="H9" s="1631"/>
      <c r="I9" s="22"/>
    </row>
    <row r="10" spans="1:22" s="57" customFormat="1" ht="12" customHeight="1">
      <c r="A10" s="967" t="s">
        <v>353</v>
      </c>
      <c r="B10" s="1042"/>
      <c r="C10" s="1858">
        <v>7.0531659096981034</v>
      </c>
      <c r="D10" s="1043"/>
      <c r="E10" s="1858">
        <v>0</v>
      </c>
      <c r="F10" s="1043"/>
      <c r="G10" s="1858">
        <v>0.26571385436062606</v>
      </c>
      <c r="H10" s="1043"/>
      <c r="I10" s="58"/>
      <c r="J10" s="58"/>
    </row>
    <row r="11" spans="1:22" s="57" customFormat="1" ht="12" customHeight="1">
      <c r="A11" s="967" t="s">
        <v>354</v>
      </c>
      <c r="B11" s="786"/>
      <c r="C11" s="1858">
        <v>0</v>
      </c>
      <c r="D11" s="1043"/>
      <c r="E11" s="1858">
        <v>0</v>
      </c>
      <c r="F11" s="1149"/>
      <c r="G11" s="1858">
        <v>0</v>
      </c>
      <c r="H11" s="715"/>
      <c r="I11" s="59"/>
      <c r="J11" s="58"/>
    </row>
    <row r="12" spans="1:22" s="57" customFormat="1" ht="12" customHeight="1">
      <c r="A12" s="967" t="s">
        <v>355</v>
      </c>
      <c r="B12" s="786"/>
      <c r="C12" s="1858">
        <v>0</v>
      </c>
      <c r="D12" s="1043"/>
      <c r="E12" s="1858">
        <v>0</v>
      </c>
      <c r="F12" s="1149"/>
      <c r="G12" s="1858">
        <v>0</v>
      </c>
      <c r="H12" s="715"/>
      <c r="I12" s="59"/>
    </row>
    <row r="13" spans="1:22" s="57" customFormat="1" ht="12" customHeight="1">
      <c r="A13" s="967" t="s">
        <v>356</v>
      </c>
      <c r="B13" s="786"/>
      <c r="C13" s="1858">
        <v>0</v>
      </c>
      <c r="D13" s="1043"/>
      <c r="E13" s="1858">
        <v>0</v>
      </c>
      <c r="F13" s="1149"/>
      <c r="G13" s="1858">
        <v>0</v>
      </c>
      <c r="H13" s="715"/>
      <c r="I13" s="59"/>
      <c r="O13" s="1408"/>
      <c r="P13" s="964"/>
      <c r="Q13" s="1408"/>
      <c r="R13" s="487"/>
      <c r="S13" s="487"/>
      <c r="T13" s="487"/>
      <c r="U13" s="487"/>
      <c r="V13" s="487"/>
    </row>
    <row r="14" spans="1:22" s="57" customFormat="1" ht="12" customHeight="1">
      <c r="A14" s="967" t="s">
        <v>357</v>
      </c>
      <c r="B14" s="786"/>
      <c r="C14" s="1858">
        <v>0</v>
      </c>
      <c r="D14" s="1043"/>
      <c r="E14" s="1858">
        <v>0.12655315232397607</v>
      </c>
      <c r="F14" s="1149"/>
      <c r="G14" s="1858">
        <v>0.12178551658195359</v>
      </c>
      <c r="H14" s="715"/>
      <c r="I14" s="62"/>
      <c r="O14" s="782"/>
      <c r="P14" s="782"/>
      <c r="Q14" s="488"/>
      <c r="R14" s="489"/>
      <c r="S14" s="489"/>
      <c r="T14" s="489"/>
      <c r="U14" s="489"/>
      <c r="V14" s="489"/>
    </row>
    <row r="15" spans="1:22" s="57" customFormat="1" ht="12" customHeight="1">
      <c r="A15" s="967" t="s">
        <v>358</v>
      </c>
      <c r="B15" s="786"/>
      <c r="C15" s="1858">
        <v>0</v>
      </c>
      <c r="D15" s="1043"/>
      <c r="E15" s="1858">
        <v>0.7268962054972179</v>
      </c>
      <c r="F15" s="1149"/>
      <c r="G15" s="1858">
        <v>0.69951185144179961</v>
      </c>
      <c r="H15" s="715"/>
      <c r="I15" s="59"/>
      <c r="O15" s="1401"/>
      <c r="P15" s="1401"/>
      <c r="Q15" s="1401"/>
      <c r="R15" s="1467"/>
      <c r="S15" s="1467"/>
      <c r="T15" s="1467"/>
      <c r="U15" s="1467"/>
      <c r="V15" s="1467"/>
    </row>
    <row r="16" spans="1:22" s="57" customFormat="1" ht="12" customHeight="1">
      <c r="A16" s="967" t="s">
        <v>359</v>
      </c>
      <c r="B16" s="786"/>
      <c r="C16" s="1858">
        <v>25.51429334758215</v>
      </c>
      <c r="D16" s="1043"/>
      <c r="E16" s="1858">
        <v>2.5896331004476423</v>
      </c>
      <c r="F16" s="1149"/>
      <c r="G16" s="1858">
        <v>3.4532736148155601</v>
      </c>
      <c r="H16" s="715"/>
      <c r="I16" s="62"/>
      <c r="O16" s="783"/>
      <c r="P16" s="783"/>
      <c r="Q16" s="492"/>
      <c r="R16" s="493"/>
      <c r="S16" s="493"/>
      <c r="T16" s="493"/>
      <c r="U16" s="493"/>
      <c r="V16" s="493"/>
    </row>
    <row r="17" spans="1:22" s="57" customFormat="1" ht="12" customHeight="1">
      <c r="A17" s="967" t="s">
        <v>360</v>
      </c>
      <c r="B17" s="786"/>
      <c r="C17" s="1858">
        <v>44.082286935613148</v>
      </c>
      <c r="D17" s="1043"/>
      <c r="E17" s="1858">
        <v>4.8403966029368704</v>
      </c>
      <c r="F17" s="1149"/>
      <c r="G17" s="1858">
        <v>6.3187559760454937</v>
      </c>
      <c r="H17" s="715"/>
      <c r="I17" s="59"/>
      <c r="O17" s="495"/>
      <c r="P17" s="495"/>
      <c r="Q17" s="495"/>
      <c r="R17" s="495"/>
      <c r="S17" s="495"/>
      <c r="T17" s="495"/>
      <c r="U17" s="495"/>
      <c r="V17" s="495"/>
    </row>
    <row r="18" spans="1:22" s="57" customFormat="1" ht="12" customHeight="1">
      <c r="A18" s="967" t="s">
        <v>361</v>
      </c>
      <c r="B18" s="786"/>
      <c r="C18" s="1858">
        <v>15.86962329682073</v>
      </c>
      <c r="D18" s="1466"/>
      <c r="E18" s="1858">
        <v>1.5709325189306782</v>
      </c>
      <c r="F18" s="1149"/>
      <c r="G18" s="1858">
        <v>2.1096069649237581</v>
      </c>
      <c r="H18" s="715"/>
      <c r="I18" s="62"/>
      <c r="O18" s="965"/>
      <c r="P18" s="777"/>
      <c r="Q18" s="784"/>
      <c r="R18" s="784"/>
      <c r="S18" s="784"/>
      <c r="T18" s="784"/>
      <c r="U18" s="784"/>
      <c r="V18" s="784"/>
    </row>
    <row r="19" spans="1:22" s="57" customFormat="1" ht="12" customHeight="1">
      <c r="A19" s="967" t="s">
        <v>362</v>
      </c>
      <c r="B19" s="786"/>
      <c r="C19" s="1858">
        <v>7.4806305102858666</v>
      </c>
      <c r="D19" s="1043"/>
      <c r="E19" s="1858">
        <v>4.097811990126762</v>
      </c>
      <c r="F19" s="1149"/>
      <c r="G19" s="1858">
        <v>4.2252528810829855</v>
      </c>
      <c r="H19" s="715"/>
      <c r="I19" s="63"/>
      <c r="O19" s="172"/>
      <c r="P19" s="437"/>
      <c r="Q19" s="437"/>
      <c r="R19" s="1132"/>
      <c r="S19" s="1132"/>
      <c r="T19" s="437"/>
      <c r="U19" s="437"/>
      <c r="V19" s="689"/>
    </row>
    <row r="20" spans="1:22" s="57" customFormat="1" ht="12" customHeight="1">
      <c r="A20" s="967" t="s">
        <v>363</v>
      </c>
      <c r="B20" s="786"/>
      <c r="C20" s="1858">
        <v>0</v>
      </c>
      <c r="D20" s="1043"/>
      <c r="E20" s="1858">
        <v>13.790110028029954</v>
      </c>
      <c r="F20" s="1149"/>
      <c r="G20" s="1858">
        <v>13.270595339942631</v>
      </c>
      <c r="H20" s="715"/>
      <c r="I20" s="62"/>
      <c r="O20" s="967"/>
      <c r="P20" s="1042"/>
      <c r="Q20" s="1043"/>
      <c r="R20" s="1043"/>
      <c r="S20" s="1043"/>
      <c r="T20" s="1043"/>
      <c r="U20" s="1043"/>
      <c r="V20" s="1043"/>
    </row>
    <row r="21" spans="1:22" s="57" customFormat="1" ht="12" customHeight="1">
      <c r="A21" s="967" t="s">
        <v>364</v>
      </c>
      <c r="B21" s="786"/>
      <c r="C21" s="1858">
        <v>0</v>
      </c>
      <c r="D21" s="1043"/>
      <c r="E21" s="1858">
        <v>72.257666401706899</v>
      </c>
      <c r="F21" s="1149"/>
      <c r="G21" s="1858">
        <v>69.53550400080519</v>
      </c>
      <c r="H21" s="715"/>
      <c r="I21" s="59"/>
      <c r="O21" s="967"/>
      <c r="P21" s="786"/>
      <c r="Q21" s="1043"/>
      <c r="R21" s="1043"/>
      <c r="S21" s="1043"/>
      <c r="T21" s="1149"/>
      <c r="U21" s="1043"/>
      <c r="V21" s="715"/>
    </row>
    <row r="22" spans="1:22" ht="0.75" customHeight="1">
      <c r="A22" s="966"/>
      <c r="B22" s="785"/>
      <c r="C22" s="785"/>
      <c r="D22" s="785"/>
      <c r="E22" s="785"/>
      <c r="F22" s="785"/>
      <c r="G22" s="785"/>
      <c r="H22" s="785"/>
      <c r="I22" s="499"/>
      <c r="O22" s="967"/>
      <c r="P22" s="786"/>
      <c r="Q22" s="1043"/>
      <c r="R22" s="1043"/>
      <c r="S22" s="1043"/>
      <c r="T22" s="1149"/>
      <c r="U22" s="1043"/>
      <c r="V22" s="715"/>
    </row>
    <row r="23" spans="1:22" s="57" customFormat="1" ht="12" customHeight="1">
      <c r="A23" s="967" t="s">
        <v>627</v>
      </c>
      <c r="B23" s="786"/>
      <c r="C23" s="1859">
        <v>3743</v>
      </c>
      <c r="D23" s="1860"/>
      <c r="E23" s="1859">
        <v>95614</v>
      </c>
      <c r="F23" s="1860"/>
      <c r="G23" s="1861">
        <v>99357</v>
      </c>
      <c r="H23" s="1041"/>
      <c r="I23" s="59"/>
      <c r="O23" s="967"/>
      <c r="P23" s="786"/>
      <c r="Q23" s="1043"/>
      <c r="R23" s="1043"/>
      <c r="S23" s="1043"/>
      <c r="T23" s="1149"/>
      <c r="U23" s="1043"/>
      <c r="V23" s="715"/>
    </row>
    <row r="24" spans="1:22" s="57" customFormat="1" ht="12" customHeight="1">
      <c r="A24" s="176" t="s">
        <v>1412</v>
      </c>
      <c r="B24" s="786"/>
      <c r="C24" s="1428"/>
      <c r="D24" s="1427"/>
      <c r="E24" s="1428"/>
      <c r="F24" s="1429"/>
      <c r="G24" s="1468"/>
      <c r="H24" s="1041"/>
      <c r="I24" s="59"/>
      <c r="O24" s="967"/>
      <c r="P24" s="786"/>
      <c r="Q24" s="1043"/>
      <c r="R24" s="1043"/>
      <c r="S24" s="1043"/>
      <c r="T24" s="1149"/>
      <c r="U24" s="1043"/>
      <c r="V24" s="715"/>
    </row>
    <row r="25" spans="1:22" s="177" customFormat="1" ht="9" customHeight="1">
      <c r="A25" s="1420" t="s">
        <v>950</v>
      </c>
      <c r="B25" s="176"/>
      <c r="C25" s="176"/>
      <c r="D25" s="787"/>
      <c r="E25" s="787"/>
      <c r="F25" s="787"/>
      <c r="G25" s="787"/>
      <c r="H25" s="787"/>
      <c r="O25" s="967"/>
      <c r="P25" s="786"/>
      <c r="Q25" s="1043"/>
      <c r="R25" s="1043"/>
      <c r="S25" s="1043"/>
      <c r="T25" s="1149"/>
      <c r="U25" s="1043"/>
      <c r="V25" s="715"/>
    </row>
    <row r="26" spans="1:22" ht="0.75" customHeight="1">
      <c r="A26" s="1687"/>
      <c r="B26" s="1687"/>
      <c r="C26" s="1687"/>
      <c r="D26" s="1688"/>
      <c r="E26" s="1688"/>
      <c r="F26" s="1688"/>
      <c r="G26" s="1688"/>
      <c r="H26" s="1688"/>
      <c r="I26" s="38"/>
      <c r="O26" s="967"/>
      <c r="P26" s="786"/>
      <c r="Q26" s="1043"/>
      <c r="R26" s="1043"/>
      <c r="S26" s="1043"/>
      <c r="T26" s="1149"/>
      <c r="U26" s="1043"/>
      <c r="V26" s="715"/>
    </row>
    <row r="27" spans="1:22" ht="12" customHeight="1">
      <c r="A27" s="37"/>
      <c r="B27" s="37"/>
      <c r="C27" s="37"/>
      <c r="D27" s="15"/>
      <c r="E27" s="15"/>
      <c r="F27" s="15"/>
      <c r="G27" s="15"/>
      <c r="H27" s="15"/>
      <c r="I27" s="38"/>
      <c r="O27" s="967"/>
      <c r="P27" s="786"/>
      <c r="Q27" s="1043"/>
      <c r="R27" s="1043"/>
      <c r="S27" s="1043"/>
      <c r="T27" s="1149"/>
      <c r="U27" s="1043"/>
      <c r="V27" s="715"/>
    </row>
    <row r="28" spans="1:22" ht="13.5" customHeight="1">
      <c r="A28" s="37"/>
      <c r="B28" s="37"/>
      <c r="C28" s="37"/>
      <c r="D28" s="15"/>
      <c r="E28" s="15"/>
      <c r="F28" s="15"/>
      <c r="G28" s="15"/>
      <c r="H28" s="15"/>
      <c r="I28" s="38"/>
      <c r="O28" s="967"/>
      <c r="P28" s="786"/>
      <c r="Q28" s="1043"/>
      <c r="R28" s="1043"/>
      <c r="S28" s="1043"/>
      <c r="T28" s="1149"/>
      <c r="U28" s="1043"/>
      <c r="V28" s="715"/>
    </row>
    <row r="29" spans="1:22" ht="13.5" customHeight="1">
      <c r="A29" s="37"/>
      <c r="B29" s="37"/>
      <c r="C29" s="37"/>
      <c r="D29" s="15"/>
      <c r="E29" s="15"/>
      <c r="F29" s="165"/>
      <c r="G29" s="15"/>
      <c r="H29" s="15"/>
      <c r="I29" s="38"/>
      <c r="O29" s="967"/>
      <c r="P29" s="786"/>
      <c r="Q29" s="1043"/>
      <c r="R29" s="1043"/>
      <c r="S29" s="1043"/>
      <c r="T29" s="1149"/>
      <c r="U29" s="1043"/>
      <c r="V29" s="715"/>
    </row>
    <row r="30" spans="1:22" ht="13.5" customHeight="1">
      <c r="A30" s="37"/>
      <c r="B30" s="37"/>
      <c r="C30" s="37"/>
      <c r="D30" s="15"/>
      <c r="E30" s="15"/>
      <c r="F30" s="15"/>
      <c r="G30" s="15"/>
      <c r="H30" s="15"/>
      <c r="I30" s="38"/>
      <c r="O30" s="967"/>
      <c r="P30" s="786"/>
      <c r="Q30" s="1117"/>
      <c r="R30" s="1043"/>
      <c r="S30" s="1117"/>
      <c r="T30" s="1149"/>
      <c r="U30" s="1117"/>
      <c r="V30" s="715"/>
    </row>
    <row r="31" spans="1:22" ht="12.75" customHeight="1">
      <c r="A31" s="37"/>
      <c r="B31" s="37"/>
      <c r="C31" s="37"/>
      <c r="D31" s="37"/>
      <c r="E31" s="37"/>
      <c r="F31" s="37"/>
      <c r="G31" s="37"/>
      <c r="H31" s="37"/>
      <c r="I31" s="38"/>
      <c r="O31" s="967"/>
      <c r="P31" s="786"/>
      <c r="Q31" s="1043"/>
      <c r="R31" s="1043"/>
      <c r="S31" s="1043"/>
      <c r="T31" s="1149"/>
      <c r="U31" s="1043"/>
      <c r="V31" s="715"/>
    </row>
    <row r="32" spans="1:22" ht="12.75" customHeight="1">
      <c r="O32" s="967"/>
      <c r="P32" s="786"/>
      <c r="Q32" s="1043"/>
      <c r="R32" s="1043"/>
      <c r="S32" s="1043"/>
      <c r="T32" s="1149"/>
      <c r="U32" s="1043"/>
      <c r="V32" s="715"/>
    </row>
    <row r="33" spans="15:22">
      <c r="O33" s="1044"/>
      <c r="P33" s="1042"/>
      <c r="Q33" s="1042"/>
      <c r="R33" s="1042"/>
      <c r="S33" s="1042"/>
      <c r="T33" s="1042"/>
      <c r="U33" s="1042"/>
      <c r="V33" s="1042"/>
    </row>
    <row r="34" spans="15:22">
      <c r="O34" s="967"/>
      <c r="P34" s="786"/>
      <c r="Q34" s="1428"/>
      <c r="R34" s="1427"/>
      <c r="S34" s="1428"/>
      <c r="T34" s="1429"/>
      <c r="U34" s="1430"/>
      <c r="V34" s="1041"/>
    </row>
    <row r="35" spans="15:22">
      <c r="O35" s="1420"/>
      <c r="P35" s="176"/>
      <c r="Q35" s="176"/>
      <c r="R35" s="787"/>
      <c r="S35" s="787"/>
      <c r="T35" s="787"/>
      <c r="U35" s="787"/>
      <c r="V35" s="787"/>
    </row>
    <row r="36" spans="15:22" ht="174" customHeight="1"/>
  </sheetData>
  <phoneticPr fontId="0" type="noConversion"/>
  <printOptions horizontalCentered="1"/>
  <pageMargins left="0.5" right="0.5" top="0.5" bottom="1" header="0.41" footer="0.5"/>
  <pageSetup scale="94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XEW333"/>
  <sheetViews>
    <sheetView showGridLines="0" zoomScaleNormal="100" workbookViewId="0"/>
  </sheetViews>
  <sheetFormatPr defaultColWidth="15.42578125" defaultRowHeight="12.75"/>
  <cols>
    <col min="1" max="1" width="6.42578125" style="467" customWidth="1"/>
    <col min="2" max="2" width="3.85546875" style="467" bestFit="1" customWidth="1"/>
    <col min="3" max="3" width="7.5703125" style="467" customWidth="1"/>
    <col min="4" max="4" width="1.7109375" style="467" customWidth="1"/>
    <col min="5" max="5" width="7.5703125" style="467" customWidth="1"/>
    <col min="6" max="6" width="1.7109375" style="467" customWidth="1"/>
    <col min="7" max="7" width="7.5703125" style="467" customWidth="1"/>
    <col min="8" max="8" width="1.7109375" style="467" customWidth="1"/>
    <col min="9" max="9" width="7.5703125" style="467" customWidth="1"/>
    <col min="10" max="10" width="1.7109375" style="467" customWidth="1"/>
    <col min="11" max="11" width="7.5703125" style="467" customWidth="1"/>
    <col min="12" max="12" width="1.7109375" style="467" customWidth="1"/>
    <col min="13" max="13" width="7.5703125" style="467" customWidth="1"/>
    <col min="14" max="14" width="1.7109375" style="467" customWidth="1"/>
    <col min="15" max="15" width="7.5703125" style="467" customWidth="1"/>
    <col min="16" max="16" width="1.7109375" style="467" customWidth="1"/>
    <col min="17" max="17" width="7.5703125" style="467" customWidth="1"/>
    <col min="18" max="18" width="1.7109375" style="467" customWidth="1"/>
    <col min="19" max="19" width="7.5703125" style="467" customWidth="1"/>
    <col min="20" max="20" width="1.7109375" style="467" customWidth="1"/>
    <col min="21" max="21" width="7.5703125" style="467" customWidth="1"/>
    <col min="22" max="22" width="1.7109375" style="467" customWidth="1"/>
    <col min="23" max="25" width="15.42578125" style="467"/>
    <col min="26" max="26" width="15.42578125" style="467" customWidth="1"/>
    <col min="27" max="27" width="15.42578125" style="467"/>
    <col min="28" max="28" width="15.42578125" style="467" customWidth="1"/>
    <col min="29" max="29" width="15.42578125" style="467"/>
    <col min="30" max="30" width="15.42578125" style="467" customWidth="1"/>
    <col min="31" max="31" width="15.42578125" style="467"/>
    <col min="32" max="32" width="15.42578125" style="467" customWidth="1"/>
    <col min="33" max="33" width="15.42578125" style="467"/>
    <col min="34" max="34" width="15.42578125" style="467" customWidth="1"/>
    <col min="35" max="35" width="15.42578125" style="467"/>
    <col min="36" max="36" width="15.42578125" style="467" customWidth="1"/>
    <col min="37" max="38" width="15.42578125" style="467"/>
    <col min="39" max="39" width="15.42578125" style="467" customWidth="1"/>
    <col min="40" max="40" width="15.42578125" style="467"/>
    <col min="41" max="41" width="15.42578125" style="467" customWidth="1"/>
    <col min="42" max="42" width="15.42578125" style="467"/>
    <col min="43" max="43" width="15.42578125" style="467" customWidth="1"/>
    <col min="44" max="44" width="15.42578125" style="467"/>
    <col min="45" max="45" width="15.42578125" style="467" customWidth="1"/>
    <col min="46" max="16384" width="15.42578125" style="467"/>
  </cols>
  <sheetData>
    <row r="1" spans="1:24" ht="9.9499999999999993" customHeight="1"/>
    <row r="2" spans="1:24" ht="12" customHeight="1"/>
    <row r="3" spans="1:24" s="469" customFormat="1" ht="12.95" customHeight="1">
      <c r="A3" s="1689" t="s">
        <v>498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</row>
    <row r="4" spans="1:24" s="471" customFormat="1" ht="17.45" customHeight="1">
      <c r="A4" s="788" t="s">
        <v>733</v>
      </c>
      <c r="B4" s="788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</row>
    <row r="5" spans="1:24" ht="0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4" ht="12" customHeight="1">
      <c r="A6" s="762" t="s">
        <v>183</v>
      </c>
      <c r="B6" s="1177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29"/>
    </row>
    <row r="7" spans="1:24" ht="12" customHeight="1">
      <c r="A7" s="789"/>
      <c r="B7" s="789"/>
      <c r="C7" s="790"/>
      <c r="D7" s="790"/>
      <c r="E7" s="790"/>
      <c r="F7" s="790"/>
      <c r="G7" s="791"/>
      <c r="H7" s="791"/>
      <c r="I7" s="792" t="s">
        <v>366</v>
      </c>
      <c r="J7" s="792"/>
      <c r="K7" s="792" t="s">
        <v>366</v>
      </c>
      <c r="L7" s="792"/>
      <c r="M7" s="792" t="s">
        <v>367</v>
      </c>
      <c r="N7" s="792"/>
      <c r="O7" s="793" t="s">
        <v>367</v>
      </c>
      <c r="P7" s="793"/>
      <c r="Q7" s="794"/>
      <c r="R7" s="794"/>
      <c r="S7" s="794"/>
      <c r="T7" s="794"/>
      <c r="U7" s="794"/>
      <c r="X7" s="1202"/>
    </row>
    <row r="8" spans="1:24" ht="12" customHeight="1">
      <c r="A8" s="789"/>
      <c r="B8" s="789"/>
      <c r="C8" s="793" t="s">
        <v>139</v>
      </c>
      <c r="D8" s="793"/>
      <c r="E8" s="792" t="s">
        <v>752</v>
      </c>
      <c r="F8" s="792"/>
      <c r="G8" s="795" t="s">
        <v>368</v>
      </c>
      <c r="H8" s="795"/>
      <c r="I8" s="792" t="s">
        <v>369</v>
      </c>
      <c r="J8" s="792"/>
      <c r="K8" s="792" t="s">
        <v>370</v>
      </c>
      <c r="L8" s="792"/>
      <c r="M8" s="793" t="s">
        <v>371</v>
      </c>
      <c r="N8" s="793"/>
      <c r="O8" s="792" t="s">
        <v>372</v>
      </c>
      <c r="P8" s="792"/>
      <c r="Q8" s="794"/>
      <c r="R8" s="794"/>
      <c r="S8" s="791"/>
      <c r="T8" s="791"/>
      <c r="U8" s="791"/>
    </row>
    <row r="9" spans="1:24" ht="12" customHeight="1">
      <c r="A9" s="1056" t="s">
        <v>69</v>
      </c>
      <c r="B9" s="791"/>
      <c r="C9" s="793" t="s">
        <v>373</v>
      </c>
      <c r="D9" s="793"/>
      <c r="E9" s="793" t="s">
        <v>374</v>
      </c>
      <c r="F9" s="793"/>
      <c r="G9" s="793" t="s">
        <v>374</v>
      </c>
      <c r="H9" s="793"/>
      <c r="I9" s="793" t="s">
        <v>375</v>
      </c>
      <c r="J9" s="793"/>
      <c r="K9" s="793" t="s">
        <v>375</v>
      </c>
      <c r="L9" s="793"/>
      <c r="M9" s="793" t="s">
        <v>375</v>
      </c>
      <c r="N9" s="793"/>
      <c r="O9" s="793" t="s">
        <v>375</v>
      </c>
      <c r="P9" s="793"/>
      <c r="Q9" s="793" t="s">
        <v>376</v>
      </c>
      <c r="R9" s="793"/>
      <c r="S9" s="793" t="s">
        <v>377</v>
      </c>
      <c r="T9" s="793"/>
      <c r="U9" s="793" t="s">
        <v>75</v>
      </c>
      <c r="V9" s="472"/>
    </row>
    <row r="10" spans="1:24" ht="0.75" customHeight="1">
      <c r="A10" s="1622"/>
      <c r="B10" s="1622"/>
      <c r="C10" s="1622"/>
      <c r="D10" s="1622"/>
      <c r="E10" s="1622"/>
      <c r="F10" s="1622"/>
      <c r="G10" s="1622"/>
      <c r="H10" s="1622"/>
      <c r="I10" s="1622"/>
      <c r="J10" s="1622"/>
      <c r="K10" s="1622"/>
      <c r="L10" s="1622"/>
      <c r="M10" s="1622"/>
      <c r="N10" s="1622"/>
      <c r="O10" s="1622"/>
      <c r="P10" s="1622"/>
      <c r="Q10" s="1622"/>
      <c r="R10" s="1622"/>
      <c r="S10" s="1622"/>
      <c r="T10" s="1622"/>
      <c r="U10" s="1654"/>
      <c r="V10" s="1634"/>
    </row>
    <row r="11" spans="1:24" ht="12" customHeight="1">
      <c r="A11" s="1422">
        <v>32873</v>
      </c>
      <c r="B11" s="790"/>
      <c r="C11" s="920">
        <v>388.19569030010911</v>
      </c>
      <c r="D11" s="920"/>
      <c r="E11" s="920">
        <v>8925.7798790733032</v>
      </c>
      <c r="F11" s="920"/>
      <c r="G11" s="920">
        <v>10058.621975299555</v>
      </c>
      <c r="H11" s="920"/>
      <c r="I11" s="920">
        <v>10843.176349387393</v>
      </c>
      <c r="J11" s="920"/>
      <c r="K11" s="920">
        <v>6000.7072126764524</v>
      </c>
      <c r="L11" s="920"/>
      <c r="M11" s="920">
        <v>10357.931736512259</v>
      </c>
      <c r="N11" s="920"/>
      <c r="O11" s="920">
        <v>10815.96637109533</v>
      </c>
      <c r="P11" s="920"/>
      <c r="Q11" s="920">
        <v>6007.963206887669</v>
      </c>
      <c r="R11" s="920"/>
      <c r="S11" s="920">
        <v>10555.657578767921</v>
      </c>
      <c r="T11" s="920"/>
      <c r="U11" s="920">
        <v>78878.802480299986</v>
      </c>
      <c r="V11" s="920"/>
    </row>
    <row r="12" spans="1:24" ht="12" customHeight="1">
      <c r="A12" s="1422">
        <v>33238</v>
      </c>
      <c r="B12" s="790"/>
      <c r="C12" s="920">
        <v>412.76903849999997</v>
      </c>
      <c r="D12" s="920"/>
      <c r="E12" s="920">
        <v>8834.1729521566886</v>
      </c>
      <c r="F12" s="920"/>
      <c r="G12" s="920">
        <v>10084.924954315216</v>
      </c>
      <c r="H12" s="920"/>
      <c r="I12" s="920">
        <v>10898.503305247925</v>
      </c>
      <c r="J12" s="920"/>
      <c r="K12" s="920">
        <v>5929.9612691170869</v>
      </c>
      <c r="L12" s="920"/>
      <c r="M12" s="920">
        <v>10065.877969510773</v>
      </c>
      <c r="N12" s="920"/>
      <c r="O12" s="920">
        <v>10691.707470228239</v>
      </c>
      <c r="P12" s="920"/>
      <c r="Q12" s="920">
        <v>6053.3131707077755</v>
      </c>
      <c r="R12" s="920"/>
      <c r="S12" s="920">
        <v>10546.587586003898</v>
      </c>
      <c r="T12" s="920"/>
      <c r="U12" s="920">
        <v>76811.328548999998</v>
      </c>
    </row>
    <row r="13" spans="1:24" ht="12" customHeight="1">
      <c r="A13" s="1422">
        <v>33603</v>
      </c>
      <c r="B13" s="790"/>
      <c r="C13" s="920">
        <v>352.89484829999998</v>
      </c>
      <c r="D13" s="920"/>
      <c r="E13" s="920">
        <v>9220.5546439039936</v>
      </c>
      <c r="F13" s="920"/>
      <c r="G13" s="920">
        <v>10437.747672835643</v>
      </c>
      <c r="H13" s="920"/>
      <c r="I13" s="920">
        <v>11186.929075143798</v>
      </c>
      <c r="J13" s="920"/>
      <c r="K13" s="920">
        <v>5877.3553110857647</v>
      </c>
      <c r="L13" s="920"/>
      <c r="M13" s="920">
        <v>9784.7081938261126</v>
      </c>
      <c r="N13" s="920"/>
      <c r="O13" s="920">
        <v>10783.314397144852</v>
      </c>
      <c r="P13" s="920"/>
      <c r="Q13" s="920">
        <v>5918.1702785238585</v>
      </c>
      <c r="R13" s="920"/>
      <c r="S13" s="920">
        <v>10780.593399315647</v>
      </c>
      <c r="T13" s="920"/>
      <c r="U13" s="920">
        <v>76014.820382399994</v>
      </c>
    </row>
    <row r="14" spans="1:24" ht="12" customHeight="1">
      <c r="A14" s="1422">
        <v>33969</v>
      </c>
      <c r="B14" s="790"/>
      <c r="C14" s="920">
        <v>391.90379039999999</v>
      </c>
      <c r="D14" s="920"/>
      <c r="E14" s="920">
        <v>9166.1346873198654</v>
      </c>
      <c r="F14" s="920"/>
      <c r="G14" s="920">
        <v>10155.670897874583</v>
      </c>
      <c r="H14" s="920"/>
      <c r="I14" s="920">
        <v>11287.605994824433</v>
      </c>
      <c r="J14" s="920"/>
      <c r="K14" s="920">
        <v>6014.3122018224849</v>
      </c>
      <c r="L14" s="920"/>
      <c r="M14" s="920">
        <v>9798.313182972146</v>
      </c>
      <c r="N14" s="920"/>
      <c r="O14" s="920">
        <v>10367.001729276279</v>
      </c>
      <c r="P14" s="920"/>
      <c r="Q14" s="920">
        <v>6204.7820498669289</v>
      </c>
      <c r="R14" s="920"/>
      <c r="S14" s="920">
        <v>11676.708684400945</v>
      </c>
      <c r="T14" s="920"/>
      <c r="U14" s="920">
        <v>75454.180237799999</v>
      </c>
      <c r="V14" s="473"/>
      <c r="W14" s="473"/>
    </row>
    <row r="15" spans="1:24" ht="12" customHeight="1">
      <c r="A15" s="1422">
        <v>34334</v>
      </c>
      <c r="B15" s="790"/>
      <c r="C15" s="920">
        <v>391.90379039999999</v>
      </c>
      <c r="D15" s="920"/>
      <c r="E15" s="920">
        <v>9582.4473551884403</v>
      </c>
      <c r="F15" s="920"/>
      <c r="G15" s="920">
        <v>10155.670897874583</v>
      </c>
      <c r="H15" s="920"/>
      <c r="I15" s="920">
        <v>10806.896378331307</v>
      </c>
      <c r="J15" s="920"/>
      <c r="K15" s="920">
        <v>6095.9421366986762</v>
      </c>
      <c r="L15" s="920"/>
      <c r="M15" s="920">
        <v>9872.6871236371189</v>
      </c>
      <c r="N15" s="920"/>
      <c r="O15" s="920">
        <v>10436.840673559242</v>
      </c>
      <c r="P15" s="920"/>
      <c r="Q15" s="920">
        <v>6125.8731128199461</v>
      </c>
      <c r="R15" s="920"/>
      <c r="S15" s="920">
        <v>11622.288727816816</v>
      </c>
      <c r="T15" s="920"/>
      <c r="U15" s="920">
        <v>75758.087112299996</v>
      </c>
      <c r="V15" s="473"/>
      <c r="W15" s="473"/>
    </row>
    <row r="16" spans="1:24" ht="12" customHeight="1">
      <c r="A16" s="1422">
        <v>34699</v>
      </c>
      <c r="B16" s="282"/>
      <c r="C16" s="920">
        <v>392</v>
      </c>
      <c r="D16" s="920"/>
      <c r="E16" s="920">
        <v>9117</v>
      </c>
      <c r="F16" s="920"/>
      <c r="G16" s="920">
        <v>10115</v>
      </c>
      <c r="H16" s="920"/>
      <c r="I16" s="920">
        <v>10890</v>
      </c>
      <c r="J16" s="920"/>
      <c r="K16" s="920">
        <v>6170</v>
      </c>
      <c r="L16" s="920"/>
      <c r="M16" s="920">
        <v>10037</v>
      </c>
      <c r="N16" s="920"/>
      <c r="O16" s="920">
        <v>10495</v>
      </c>
      <c r="P16" s="920"/>
      <c r="Q16" s="920">
        <v>6406</v>
      </c>
      <c r="R16" s="920"/>
      <c r="S16" s="920">
        <v>11791</v>
      </c>
      <c r="T16" s="282"/>
      <c r="U16" s="282">
        <v>75413</v>
      </c>
      <c r="V16" s="282"/>
      <c r="W16" s="473"/>
    </row>
    <row r="17" spans="1:24" ht="12" customHeight="1">
      <c r="A17" s="1250">
        <v>35064</v>
      </c>
      <c r="B17" s="282"/>
      <c r="C17" s="282">
        <v>392</v>
      </c>
      <c r="D17" s="282"/>
      <c r="E17" s="282">
        <v>9099</v>
      </c>
      <c r="F17" s="282"/>
      <c r="G17" s="282">
        <v>10164</v>
      </c>
      <c r="H17" s="282"/>
      <c r="I17" s="282">
        <v>11007</v>
      </c>
      <c r="J17" s="282"/>
      <c r="K17" s="282">
        <v>6278</v>
      </c>
      <c r="L17" s="282"/>
      <c r="M17" s="282">
        <v>10171</v>
      </c>
      <c r="N17" s="282"/>
      <c r="O17" s="282">
        <v>10646</v>
      </c>
      <c r="P17" s="282"/>
      <c r="Q17" s="282">
        <v>6685</v>
      </c>
      <c r="R17" s="282"/>
      <c r="S17" s="282">
        <v>11893</v>
      </c>
      <c r="T17" s="282"/>
      <c r="U17" s="282">
        <v>76335</v>
      </c>
      <c r="V17" s="282"/>
      <c r="W17" s="1571"/>
      <c r="X17" s="129"/>
    </row>
    <row r="18" spans="1:24" ht="12" customHeight="1">
      <c r="A18" s="1250">
        <v>35430</v>
      </c>
      <c r="B18" s="777"/>
      <c r="C18" s="282">
        <v>392</v>
      </c>
      <c r="D18" s="282"/>
      <c r="E18" s="282">
        <v>9091</v>
      </c>
      <c r="F18" s="282"/>
      <c r="G18" s="282">
        <v>10160</v>
      </c>
      <c r="H18" s="282"/>
      <c r="I18" s="282">
        <v>10992</v>
      </c>
      <c r="J18" s="282"/>
      <c r="K18" s="282">
        <v>6194</v>
      </c>
      <c r="L18" s="282"/>
      <c r="M18" s="282">
        <v>10151</v>
      </c>
      <c r="N18" s="282"/>
      <c r="O18" s="282">
        <v>10684</v>
      </c>
      <c r="P18" s="282"/>
      <c r="Q18" s="282">
        <v>6683</v>
      </c>
      <c r="R18" s="282"/>
      <c r="S18" s="282">
        <v>11653</v>
      </c>
      <c r="T18" s="282"/>
      <c r="U18" s="282">
        <v>76000</v>
      </c>
      <c r="V18" s="631"/>
      <c r="W18" s="1571"/>
      <c r="X18" s="129"/>
    </row>
    <row r="19" spans="1:24" ht="12" customHeight="1">
      <c r="A19" s="1250">
        <v>35795</v>
      </c>
      <c r="B19" s="777"/>
      <c r="C19" s="282">
        <v>392</v>
      </c>
      <c r="D19" s="282"/>
      <c r="E19" s="282">
        <v>9090</v>
      </c>
      <c r="F19" s="282"/>
      <c r="G19" s="282">
        <v>10082</v>
      </c>
      <c r="H19" s="282"/>
      <c r="I19" s="282">
        <v>10533</v>
      </c>
      <c r="J19" s="282"/>
      <c r="K19" s="282">
        <v>6384</v>
      </c>
      <c r="L19" s="282"/>
      <c r="M19" s="282">
        <v>10220</v>
      </c>
      <c r="N19" s="282"/>
      <c r="O19" s="282">
        <v>10673</v>
      </c>
      <c r="P19" s="282"/>
      <c r="Q19" s="282">
        <v>6928</v>
      </c>
      <c r="R19" s="282"/>
      <c r="S19" s="282">
        <v>12350</v>
      </c>
      <c r="T19" s="282"/>
      <c r="U19" s="282">
        <v>76652</v>
      </c>
      <c r="V19" s="631"/>
      <c r="W19" s="1571"/>
      <c r="X19" s="129"/>
    </row>
    <row r="20" spans="1:24" ht="12" customHeight="1">
      <c r="A20" s="1250">
        <v>36160</v>
      </c>
      <c r="B20" s="777"/>
      <c r="C20" s="282">
        <v>392</v>
      </c>
      <c r="D20" s="282"/>
      <c r="E20" s="282">
        <v>9554</v>
      </c>
      <c r="F20" s="282"/>
      <c r="G20" s="282">
        <v>10418</v>
      </c>
      <c r="H20" s="282"/>
      <c r="I20" s="282">
        <v>10634</v>
      </c>
      <c r="J20" s="282"/>
      <c r="K20" s="282">
        <v>6452</v>
      </c>
      <c r="L20" s="282"/>
      <c r="M20" s="282">
        <v>10324</v>
      </c>
      <c r="N20" s="282"/>
      <c r="O20" s="282">
        <v>10729</v>
      </c>
      <c r="P20" s="282"/>
      <c r="Q20" s="282">
        <v>7147</v>
      </c>
      <c r="R20" s="282"/>
      <c r="S20" s="282">
        <v>12264</v>
      </c>
      <c r="T20" s="282"/>
      <c r="U20" s="282">
        <v>77914</v>
      </c>
      <c r="V20" s="631"/>
      <c r="W20" s="1571"/>
      <c r="X20" s="129"/>
    </row>
    <row r="21" spans="1:24" ht="12" customHeight="1">
      <c r="A21" s="1250">
        <v>36525</v>
      </c>
      <c r="B21" s="777"/>
      <c r="C21" s="282">
        <v>392</v>
      </c>
      <c r="D21" s="282"/>
      <c r="E21" s="282">
        <v>9463</v>
      </c>
      <c r="F21" s="282"/>
      <c r="G21" s="282">
        <v>11323</v>
      </c>
      <c r="H21" s="282"/>
      <c r="I21" s="282">
        <v>10656</v>
      </c>
      <c r="J21" s="282"/>
      <c r="K21" s="282">
        <v>6625</v>
      </c>
      <c r="L21" s="282"/>
      <c r="M21" s="282">
        <v>10498</v>
      </c>
      <c r="N21" s="282"/>
      <c r="O21" s="282">
        <v>11040</v>
      </c>
      <c r="P21" s="282"/>
      <c r="Q21" s="282">
        <v>7127</v>
      </c>
      <c r="R21" s="282"/>
      <c r="S21" s="282">
        <v>13038</v>
      </c>
      <c r="T21" s="282"/>
      <c r="U21" s="282">
        <v>80162</v>
      </c>
      <c r="V21" s="1251"/>
      <c r="W21" s="1571"/>
      <c r="X21" s="129"/>
    </row>
    <row r="22" spans="1:24" ht="12" customHeight="1">
      <c r="A22" s="1250">
        <v>36891</v>
      </c>
      <c r="B22" s="777"/>
      <c r="C22" s="282">
        <v>392</v>
      </c>
      <c r="D22" s="282"/>
      <c r="E22" s="282">
        <v>9614</v>
      </c>
      <c r="F22" s="282"/>
      <c r="G22" s="282">
        <v>12343</v>
      </c>
      <c r="H22" s="282"/>
      <c r="I22" s="282">
        <v>11408</v>
      </c>
      <c r="J22" s="282"/>
      <c r="K22" s="282">
        <v>7351</v>
      </c>
      <c r="L22" s="282"/>
      <c r="M22" s="282">
        <v>10666</v>
      </c>
      <c r="N22" s="282"/>
      <c r="O22" s="282">
        <v>11947</v>
      </c>
      <c r="P22" s="282"/>
      <c r="Q22" s="282">
        <v>7498</v>
      </c>
      <c r="R22" s="282"/>
      <c r="S22" s="282">
        <v>12833</v>
      </c>
      <c r="T22" s="282"/>
      <c r="U22" s="282">
        <v>84052</v>
      </c>
      <c r="V22" s="129"/>
      <c r="W22" s="1571"/>
      <c r="X22" s="129"/>
    </row>
    <row r="23" spans="1:24" ht="12" customHeight="1">
      <c r="A23" s="1250">
        <v>37256</v>
      </c>
      <c r="B23" s="777"/>
      <c r="C23" s="282">
        <v>392</v>
      </c>
      <c r="D23" s="282"/>
      <c r="E23" s="282">
        <v>9183</v>
      </c>
      <c r="F23" s="282"/>
      <c r="G23" s="282">
        <v>12712</v>
      </c>
      <c r="H23" s="282"/>
      <c r="I23" s="282">
        <v>11337</v>
      </c>
      <c r="J23" s="282"/>
      <c r="K23" s="282">
        <v>7715</v>
      </c>
      <c r="L23" s="282"/>
      <c r="M23" s="282">
        <v>11766</v>
      </c>
      <c r="N23" s="282"/>
      <c r="O23" s="282">
        <v>13660</v>
      </c>
      <c r="P23" s="282"/>
      <c r="Q23" s="282">
        <v>8384</v>
      </c>
      <c r="R23" s="282"/>
      <c r="S23" s="282">
        <v>14096</v>
      </c>
      <c r="T23" s="282"/>
      <c r="U23" s="282">
        <v>89245</v>
      </c>
      <c r="V23" s="129"/>
      <c r="W23" s="1571"/>
      <c r="X23" s="129"/>
    </row>
    <row r="24" spans="1:24" ht="12" customHeight="1">
      <c r="A24" s="1250">
        <v>37621</v>
      </c>
      <c r="B24" s="777"/>
      <c r="C24" s="282">
        <v>392</v>
      </c>
      <c r="D24" s="282"/>
      <c r="E24" s="282">
        <v>9236</v>
      </c>
      <c r="F24" s="282"/>
      <c r="G24" s="282">
        <v>12585</v>
      </c>
      <c r="H24" s="282"/>
      <c r="I24" s="282">
        <v>11354</v>
      </c>
      <c r="J24" s="282"/>
      <c r="K24" s="282">
        <v>8570</v>
      </c>
      <c r="L24" s="282"/>
      <c r="M24" s="282">
        <v>12260</v>
      </c>
      <c r="N24" s="282"/>
      <c r="O24" s="282">
        <v>13671</v>
      </c>
      <c r="P24" s="282"/>
      <c r="Q24" s="282">
        <v>9293</v>
      </c>
      <c r="R24" s="282"/>
      <c r="S24" s="282">
        <v>14129</v>
      </c>
      <c r="T24" s="282"/>
      <c r="U24" s="282">
        <v>91490</v>
      </c>
      <c r="V24" s="129"/>
      <c r="W24" s="1571"/>
      <c r="X24" s="129"/>
    </row>
    <row r="25" spans="1:24" ht="12" customHeight="1">
      <c r="A25" s="1250">
        <v>37986</v>
      </c>
      <c r="B25" s="777"/>
      <c r="C25" s="282">
        <v>392</v>
      </c>
      <c r="D25" s="282"/>
      <c r="E25" s="282">
        <v>9186</v>
      </c>
      <c r="F25" s="282"/>
      <c r="G25" s="282">
        <v>13887</v>
      </c>
      <c r="H25" s="282"/>
      <c r="I25" s="282">
        <v>11291</v>
      </c>
      <c r="J25" s="282"/>
      <c r="K25" s="282">
        <v>8369</v>
      </c>
      <c r="L25" s="282"/>
      <c r="M25" s="282">
        <v>12327</v>
      </c>
      <c r="N25" s="282"/>
      <c r="O25" s="282">
        <v>13621</v>
      </c>
      <c r="P25" s="282"/>
      <c r="Q25" s="282">
        <v>8828</v>
      </c>
      <c r="R25" s="282"/>
      <c r="S25" s="282">
        <v>14174</v>
      </c>
      <c r="T25" s="282"/>
      <c r="U25" s="282">
        <v>92075</v>
      </c>
      <c r="V25" s="129"/>
      <c r="W25" s="1571"/>
      <c r="X25" s="631"/>
    </row>
    <row r="26" spans="1:24" ht="12" customHeight="1">
      <c r="A26" s="1250">
        <v>38352</v>
      </c>
      <c r="B26" s="777"/>
      <c r="C26" s="282">
        <v>392</v>
      </c>
      <c r="D26" s="282"/>
      <c r="E26" s="282">
        <v>9300</v>
      </c>
      <c r="F26" s="282"/>
      <c r="G26" s="282">
        <v>14355</v>
      </c>
      <c r="H26" s="282"/>
      <c r="I26" s="282">
        <v>11319</v>
      </c>
      <c r="J26" s="282"/>
      <c r="K26" s="282">
        <v>8597</v>
      </c>
      <c r="L26" s="282"/>
      <c r="M26" s="282">
        <v>14241</v>
      </c>
      <c r="N26" s="282"/>
      <c r="O26" s="282">
        <v>12519</v>
      </c>
      <c r="P26" s="282"/>
      <c r="Q26" s="282">
        <v>8754</v>
      </c>
      <c r="R26" s="282"/>
      <c r="S26" s="282">
        <v>14308</v>
      </c>
      <c r="T26" s="282"/>
      <c r="U26" s="282">
        <v>93785</v>
      </c>
      <c r="V26" s="129"/>
      <c r="W26" s="1571"/>
      <c r="X26" s="129"/>
    </row>
    <row r="27" spans="1:24" ht="12" customHeight="1">
      <c r="A27" s="1250">
        <v>38717</v>
      </c>
      <c r="B27" s="777"/>
      <c r="C27" s="282">
        <v>392</v>
      </c>
      <c r="D27" s="282"/>
      <c r="E27" s="282">
        <v>9357</v>
      </c>
      <c r="F27" s="282"/>
      <c r="G27" s="282">
        <v>14436</v>
      </c>
      <c r="H27" s="282"/>
      <c r="I27" s="282">
        <v>11269</v>
      </c>
      <c r="J27" s="282"/>
      <c r="K27" s="282">
        <v>8677</v>
      </c>
      <c r="L27" s="282"/>
      <c r="M27" s="282">
        <v>12376</v>
      </c>
      <c r="N27" s="282"/>
      <c r="O27" s="282">
        <v>14408</v>
      </c>
      <c r="P27" s="282"/>
      <c r="Q27" s="282">
        <v>8744</v>
      </c>
      <c r="R27" s="282"/>
      <c r="S27" s="282">
        <v>14437</v>
      </c>
      <c r="T27" s="282"/>
      <c r="U27" s="282">
        <v>94096</v>
      </c>
      <c r="V27" s="129"/>
      <c r="W27" s="1571"/>
      <c r="X27" s="129"/>
    </row>
    <row r="28" spans="1:24" ht="12" customHeight="1">
      <c r="A28" s="1250">
        <v>39082</v>
      </c>
      <c r="B28" s="777"/>
      <c r="C28" s="282">
        <v>776</v>
      </c>
      <c r="D28" s="282"/>
      <c r="E28" s="282">
        <v>9159</v>
      </c>
      <c r="F28" s="282"/>
      <c r="G28" s="282">
        <v>14998</v>
      </c>
      <c r="H28" s="282"/>
      <c r="I28" s="282">
        <v>11581</v>
      </c>
      <c r="J28" s="282"/>
      <c r="K28" s="282">
        <v>8722</v>
      </c>
      <c r="L28" s="282"/>
      <c r="M28" s="282">
        <v>12191</v>
      </c>
      <c r="N28" s="282"/>
      <c r="O28" s="282">
        <v>14228</v>
      </c>
      <c r="P28" s="282"/>
      <c r="Q28" s="282">
        <v>8657</v>
      </c>
      <c r="R28" s="282"/>
      <c r="S28" s="282">
        <v>14381</v>
      </c>
      <c r="T28" s="282"/>
      <c r="U28" s="282">
        <v>94693</v>
      </c>
      <c r="V28" s="129"/>
      <c r="W28" s="1571"/>
      <c r="X28" s="129"/>
    </row>
    <row r="29" spans="1:24" ht="12" customHeight="1">
      <c r="A29" s="1250">
        <v>39447</v>
      </c>
      <c r="B29" s="777"/>
      <c r="C29" s="282">
        <v>661</v>
      </c>
      <c r="D29" s="282"/>
      <c r="E29" s="282">
        <v>9088</v>
      </c>
      <c r="F29" s="282"/>
      <c r="G29" s="282">
        <v>15334</v>
      </c>
      <c r="H29" s="282"/>
      <c r="I29" s="282">
        <v>12108</v>
      </c>
      <c r="J29" s="282"/>
      <c r="K29" s="282">
        <v>8815</v>
      </c>
      <c r="L29" s="282"/>
      <c r="M29" s="282">
        <v>12716</v>
      </c>
      <c r="N29" s="282"/>
      <c r="O29" s="282">
        <v>14175</v>
      </c>
      <c r="P29" s="282"/>
      <c r="Q29" s="282">
        <v>8411</v>
      </c>
      <c r="R29" s="282"/>
      <c r="S29" s="282">
        <v>14293</v>
      </c>
      <c r="T29" s="282"/>
      <c r="U29" s="282">
        <v>95601</v>
      </c>
      <c r="V29" s="129"/>
      <c r="W29" s="1571"/>
    </row>
    <row r="30" spans="1:24" ht="12" customHeight="1">
      <c r="A30" s="1250">
        <v>39813</v>
      </c>
      <c r="B30" s="777"/>
      <c r="C30" s="282">
        <v>647</v>
      </c>
      <c r="D30" s="282"/>
      <c r="E30" s="282">
        <v>9021</v>
      </c>
      <c r="F30" s="282"/>
      <c r="G30" s="282">
        <v>16096</v>
      </c>
      <c r="H30" s="282"/>
      <c r="I30" s="282">
        <v>11720</v>
      </c>
      <c r="J30" s="282"/>
      <c r="K30" s="282">
        <v>8700</v>
      </c>
      <c r="L30" s="282"/>
      <c r="M30" s="282">
        <v>12787</v>
      </c>
      <c r="N30" s="282"/>
      <c r="O30" s="282">
        <v>15074</v>
      </c>
      <c r="P30" s="282"/>
      <c r="Q30" s="282">
        <v>8256</v>
      </c>
      <c r="R30" s="282"/>
      <c r="S30" s="282">
        <v>15161</v>
      </c>
      <c r="T30" s="282"/>
      <c r="U30" s="282">
        <v>97462</v>
      </c>
      <c r="V30" s="129"/>
      <c r="W30" s="1571"/>
      <c r="X30" s="129"/>
    </row>
    <row r="31" spans="1:24" ht="12" customHeight="1">
      <c r="A31" s="1250">
        <v>40178</v>
      </c>
      <c r="B31" s="1851"/>
      <c r="C31" s="282">
        <v>647</v>
      </c>
      <c r="D31" s="282"/>
      <c r="E31" s="282">
        <v>8567</v>
      </c>
      <c r="F31" s="282"/>
      <c r="G31" s="282">
        <v>18032</v>
      </c>
      <c r="H31" s="282"/>
      <c r="I31" s="282">
        <v>10890</v>
      </c>
      <c r="J31" s="282"/>
      <c r="K31" s="282">
        <v>8389</v>
      </c>
      <c r="L31" s="282"/>
      <c r="M31" s="282">
        <v>15328</v>
      </c>
      <c r="N31" s="282"/>
      <c r="O31" s="282">
        <v>15074</v>
      </c>
      <c r="P31" s="282"/>
      <c r="Q31" s="282">
        <v>9119</v>
      </c>
      <c r="R31" s="282"/>
      <c r="S31" s="282">
        <v>14870</v>
      </c>
      <c r="T31" s="828"/>
      <c r="U31" s="282">
        <v>100916</v>
      </c>
      <c r="V31" s="129"/>
      <c r="W31" s="1571"/>
      <c r="X31" s="129"/>
    </row>
    <row r="32" spans="1:24" s="474" customFormat="1" ht="12" customHeight="1">
      <c r="A32" s="1250">
        <v>40543</v>
      </c>
      <c r="B32" s="428"/>
      <c r="C32" s="282">
        <v>647</v>
      </c>
      <c r="D32" s="282"/>
      <c r="E32" s="282">
        <v>8805</v>
      </c>
      <c r="F32" s="282"/>
      <c r="G32" s="282">
        <v>18806</v>
      </c>
      <c r="H32" s="282"/>
      <c r="I32" s="282">
        <v>10890</v>
      </c>
      <c r="J32" s="282"/>
      <c r="K32" s="282">
        <v>8286</v>
      </c>
      <c r="L32" s="282"/>
      <c r="M32" s="282">
        <v>16327</v>
      </c>
      <c r="N32" s="282"/>
      <c r="O32" s="282">
        <v>16383</v>
      </c>
      <c r="P32" s="282"/>
      <c r="Q32" s="282">
        <v>9418</v>
      </c>
      <c r="R32" s="282"/>
      <c r="S32" s="282">
        <v>14040</v>
      </c>
      <c r="T32" s="431"/>
      <c r="U32" s="282">
        <v>103602</v>
      </c>
      <c r="V32" s="853"/>
      <c r="W32" s="1571"/>
      <c r="X32" s="129"/>
    </row>
    <row r="33" spans="1:16377" s="474" customFormat="1" ht="12" customHeight="1">
      <c r="A33" s="1250">
        <v>40908</v>
      </c>
      <c r="B33" s="428"/>
      <c r="C33" s="282">
        <v>647</v>
      </c>
      <c r="D33" s="282"/>
      <c r="E33" s="282">
        <v>7947</v>
      </c>
      <c r="F33" s="282"/>
      <c r="G33" s="282">
        <v>18806</v>
      </c>
      <c r="H33" s="282"/>
      <c r="I33" s="282">
        <v>10890</v>
      </c>
      <c r="J33" s="282"/>
      <c r="K33" s="282">
        <v>7872</v>
      </c>
      <c r="L33" s="282"/>
      <c r="M33" s="282">
        <v>15908</v>
      </c>
      <c r="N33" s="282"/>
      <c r="O33" s="282">
        <v>16383</v>
      </c>
      <c r="P33" s="282"/>
      <c r="Q33" s="282">
        <v>9717</v>
      </c>
      <c r="R33" s="282"/>
      <c r="S33" s="282">
        <v>14040</v>
      </c>
      <c r="T33" s="431"/>
      <c r="U33" s="282">
        <v>102210</v>
      </c>
      <c r="V33" s="853"/>
      <c r="W33" s="1571"/>
      <c r="X33" s="129"/>
    </row>
    <row r="34" spans="1:16377" s="474" customFormat="1" ht="12" customHeight="1">
      <c r="A34" s="1250">
        <v>41274</v>
      </c>
      <c r="B34" s="1851"/>
      <c r="C34" s="282">
        <v>647</v>
      </c>
      <c r="D34" s="282"/>
      <c r="E34" s="282">
        <v>7947</v>
      </c>
      <c r="F34" s="282"/>
      <c r="G34" s="282">
        <v>18806</v>
      </c>
      <c r="H34" s="282"/>
      <c r="I34" s="282">
        <v>10890</v>
      </c>
      <c r="J34" s="282"/>
      <c r="K34" s="282">
        <v>7872</v>
      </c>
      <c r="L34" s="282"/>
      <c r="M34" s="282">
        <v>15908</v>
      </c>
      <c r="N34" s="282"/>
      <c r="O34" s="282">
        <v>17472</v>
      </c>
      <c r="P34" s="282"/>
      <c r="Q34" s="282">
        <v>9717</v>
      </c>
      <c r="R34" s="282"/>
      <c r="S34" s="282">
        <v>14040</v>
      </c>
      <c r="T34" s="828"/>
      <c r="U34" s="282">
        <v>103299</v>
      </c>
      <c r="V34" s="853"/>
      <c r="W34" s="1571"/>
      <c r="X34" s="129"/>
    </row>
    <row r="35" spans="1:16377" s="474" customFormat="1" ht="12" customHeight="1">
      <c r="A35" s="1250">
        <v>41639</v>
      </c>
      <c r="B35" s="1851"/>
      <c r="C35" s="282">
        <v>693</v>
      </c>
      <c r="D35" s="282"/>
      <c r="E35" s="282">
        <v>7872</v>
      </c>
      <c r="F35" s="282"/>
      <c r="G35" s="282">
        <v>18278</v>
      </c>
      <c r="H35" s="282"/>
      <c r="I35" s="282">
        <v>9863</v>
      </c>
      <c r="J35" s="282"/>
      <c r="K35" s="282">
        <v>8302</v>
      </c>
      <c r="L35" s="282"/>
      <c r="M35" s="282">
        <v>15564</v>
      </c>
      <c r="N35" s="282"/>
      <c r="O35" s="282">
        <v>15800</v>
      </c>
      <c r="P35" s="282"/>
      <c r="Q35" s="282">
        <v>9393</v>
      </c>
      <c r="R35" s="282"/>
      <c r="S35" s="282">
        <v>14094</v>
      </c>
      <c r="T35" s="828"/>
      <c r="U35" s="282">
        <v>99859</v>
      </c>
      <c r="V35" s="853"/>
      <c r="W35" s="1571"/>
      <c r="X35" s="129"/>
    </row>
    <row r="36" spans="1:16377" s="474" customFormat="1" ht="12" customHeight="1">
      <c r="A36" s="1250">
        <v>42004</v>
      </c>
      <c r="B36" s="168"/>
      <c r="C36" s="282">
        <v>693</v>
      </c>
      <c r="D36" s="282"/>
      <c r="E36" s="282">
        <v>7549</v>
      </c>
      <c r="F36" s="282"/>
      <c r="G36" s="282">
        <v>18278</v>
      </c>
      <c r="H36" s="282"/>
      <c r="I36" s="282">
        <v>9863</v>
      </c>
      <c r="J36" s="282"/>
      <c r="K36" s="282">
        <v>8302</v>
      </c>
      <c r="L36" s="282"/>
      <c r="M36" s="282">
        <v>15564</v>
      </c>
      <c r="N36" s="282"/>
      <c r="O36" s="282">
        <v>15621</v>
      </c>
      <c r="P36" s="282"/>
      <c r="Q36" s="282">
        <v>9393</v>
      </c>
      <c r="R36" s="282"/>
      <c r="S36" s="282">
        <v>14094</v>
      </c>
      <c r="T36" s="828"/>
      <c r="U36" s="282">
        <v>99357</v>
      </c>
      <c r="V36" s="853"/>
      <c r="W36" s="1571"/>
      <c r="X36" s="129"/>
    </row>
    <row r="37" spans="1:16377" s="474" customFormat="1" ht="12" customHeight="1">
      <c r="A37" s="1973">
        <v>42369</v>
      </c>
      <c r="B37" s="1973"/>
      <c r="C37" s="282">
        <v>693</v>
      </c>
      <c r="D37" s="282"/>
      <c r="E37" s="282">
        <v>7549</v>
      </c>
      <c r="F37" s="282"/>
      <c r="G37" s="282">
        <v>18278</v>
      </c>
      <c r="H37" s="282"/>
      <c r="I37" s="282">
        <v>9863</v>
      </c>
      <c r="J37" s="282"/>
      <c r="K37" s="282">
        <v>8302</v>
      </c>
      <c r="L37" s="282"/>
      <c r="M37" s="282">
        <v>15564</v>
      </c>
      <c r="N37" s="282"/>
      <c r="O37" s="282">
        <v>15621</v>
      </c>
      <c r="P37" s="282"/>
      <c r="Q37" s="282">
        <v>9393</v>
      </c>
      <c r="R37" s="282"/>
      <c r="S37" s="282">
        <v>14094</v>
      </c>
      <c r="T37" s="282"/>
      <c r="U37" s="282">
        <v>99357</v>
      </c>
      <c r="V37" s="853"/>
      <c r="W37" s="1571"/>
      <c r="X37" s="129"/>
    </row>
    <row r="38" spans="1:16377" ht="0.75" customHeight="1">
      <c r="A38" s="475"/>
      <c r="B38" s="475"/>
      <c r="C38" s="476"/>
      <c r="D38" s="476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473">
        <v>0</v>
      </c>
    </row>
    <row r="39" spans="1:16377" s="796" customFormat="1" ht="9" customHeight="1">
      <c r="A39" s="176" t="s">
        <v>1414</v>
      </c>
      <c r="B39" s="1196"/>
      <c r="C39" s="1197"/>
      <c r="D39" s="1197"/>
      <c r="E39" s="1198"/>
      <c r="F39" s="1198"/>
      <c r="G39" s="1198"/>
      <c r="H39" s="1198"/>
      <c r="I39" s="1198"/>
      <c r="J39" s="119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X39" s="1540"/>
    </row>
    <row r="40" spans="1:16377" s="796" customFormat="1" ht="9" customHeight="1">
      <c r="A40" s="176" t="s">
        <v>1412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  <c r="IW40" s="176"/>
      <c r="IX40" s="176"/>
      <c r="IY40" s="176"/>
      <c r="IZ40" s="176"/>
      <c r="JA40" s="176"/>
      <c r="JB40" s="176"/>
      <c r="JC40" s="176"/>
      <c r="JD40" s="176"/>
      <c r="JE40" s="176"/>
      <c r="JF40" s="176"/>
      <c r="JG40" s="176"/>
      <c r="JH40" s="176"/>
      <c r="JI40" s="176"/>
      <c r="JJ40" s="176"/>
      <c r="JK40" s="176"/>
      <c r="JL40" s="176"/>
      <c r="JM40" s="176"/>
      <c r="JN40" s="176"/>
      <c r="JO40" s="176"/>
      <c r="JP40" s="176"/>
      <c r="JQ40" s="176"/>
      <c r="JR40" s="176"/>
      <c r="JS40" s="176"/>
      <c r="JT40" s="176"/>
      <c r="JU40" s="176"/>
      <c r="JV40" s="176"/>
      <c r="JW40" s="176"/>
      <c r="JX40" s="176"/>
      <c r="JY40" s="176"/>
      <c r="JZ40" s="176"/>
      <c r="KA40" s="176"/>
      <c r="KB40" s="176"/>
      <c r="KC40" s="176"/>
      <c r="KD40" s="176"/>
      <c r="KE40" s="176"/>
      <c r="KF40" s="176"/>
      <c r="KG40" s="176"/>
      <c r="KH40" s="176"/>
      <c r="KI40" s="176"/>
      <c r="KJ40" s="176"/>
      <c r="KK40" s="176"/>
      <c r="KL40" s="176"/>
      <c r="KM40" s="176"/>
      <c r="KN40" s="176"/>
      <c r="KO40" s="176"/>
      <c r="KP40" s="176"/>
      <c r="KQ40" s="176"/>
      <c r="KR40" s="176"/>
      <c r="KS40" s="176"/>
      <c r="KT40" s="176"/>
      <c r="KU40" s="176"/>
      <c r="KV40" s="176"/>
      <c r="KW40" s="176"/>
      <c r="KX40" s="176"/>
      <c r="KY40" s="176"/>
      <c r="KZ40" s="176"/>
      <c r="LA40" s="176"/>
      <c r="LB40" s="176"/>
      <c r="LC40" s="176"/>
      <c r="LD40" s="176"/>
      <c r="LE40" s="176"/>
      <c r="LF40" s="176"/>
      <c r="LG40" s="176"/>
      <c r="LH40" s="176"/>
      <c r="LI40" s="176"/>
      <c r="LJ40" s="176"/>
      <c r="LK40" s="176"/>
      <c r="LL40" s="176"/>
      <c r="LM40" s="176"/>
      <c r="LN40" s="176"/>
      <c r="LO40" s="176"/>
      <c r="LP40" s="176"/>
      <c r="LQ40" s="176"/>
      <c r="LR40" s="176"/>
      <c r="LS40" s="176"/>
      <c r="LT40" s="176"/>
      <c r="LU40" s="176"/>
      <c r="LV40" s="176"/>
      <c r="LW40" s="176"/>
      <c r="LX40" s="176"/>
      <c r="LY40" s="176"/>
      <c r="LZ40" s="176"/>
      <c r="MA40" s="176"/>
      <c r="MB40" s="176"/>
      <c r="MC40" s="176"/>
      <c r="MD40" s="176"/>
      <c r="ME40" s="176"/>
      <c r="MF40" s="176"/>
      <c r="MG40" s="176"/>
      <c r="MH40" s="176"/>
      <c r="MI40" s="176"/>
      <c r="MJ40" s="176"/>
      <c r="MK40" s="176"/>
      <c r="ML40" s="176"/>
      <c r="MM40" s="176"/>
      <c r="MN40" s="176"/>
      <c r="MO40" s="176"/>
      <c r="MP40" s="176"/>
      <c r="MQ40" s="176"/>
      <c r="MR40" s="176"/>
      <c r="MS40" s="176"/>
      <c r="MT40" s="176"/>
      <c r="MU40" s="176"/>
      <c r="MV40" s="176"/>
      <c r="MW40" s="176"/>
      <c r="MX40" s="176"/>
      <c r="MY40" s="176"/>
      <c r="MZ40" s="176"/>
      <c r="NA40" s="176"/>
      <c r="NB40" s="176"/>
      <c r="NC40" s="176"/>
      <c r="ND40" s="176"/>
      <c r="NE40" s="176"/>
      <c r="NF40" s="176"/>
      <c r="NG40" s="176"/>
      <c r="NH40" s="176"/>
      <c r="NI40" s="176"/>
      <c r="NJ40" s="176"/>
      <c r="NK40" s="176"/>
      <c r="NL40" s="176"/>
      <c r="NM40" s="176"/>
      <c r="NN40" s="176"/>
      <c r="NO40" s="176"/>
      <c r="NP40" s="176"/>
      <c r="NQ40" s="176"/>
      <c r="NR40" s="176"/>
      <c r="NS40" s="176"/>
      <c r="NT40" s="176"/>
      <c r="NU40" s="176"/>
      <c r="NV40" s="176"/>
      <c r="NW40" s="176"/>
      <c r="NX40" s="176"/>
      <c r="NY40" s="176"/>
      <c r="NZ40" s="176"/>
      <c r="OA40" s="176"/>
      <c r="OB40" s="176"/>
      <c r="OC40" s="176"/>
      <c r="OD40" s="176"/>
      <c r="OE40" s="176"/>
      <c r="OF40" s="176"/>
      <c r="OG40" s="176"/>
      <c r="OH40" s="176"/>
      <c r="OI40" s="176"/>
      <c r="OJ40" s="176"/>
      <c r="OK40" s="176"/>
      <c r="OL40" s="176"/>
      <c r="OM40" s="176"/>
      <c r="ON40" s="176"/>
      <c r="OO40" s="176"/>
      <c r="OP40" s="176"/>
      <c r="OQ40" s="176"/>
      <c r="OR40" s="176"/>
      <c r="OS40" s="176"/>
      <c r="OT40" s="176"/>
      <c r="OU40" s="176"/>
      <c r="OV40" s="176"/>
      <c r="OW40" s="176"/>
      <c r="OX40" s="176"/>
      <c r="OY40" s="176"/>
      <c r="OZ40" s="176"/>
      <c r="PA40" s="176"/>
      <c r="PB40" s="176"/>
      <c r="PC40" s="176"/>
      <c r="PD40" s="176"/>
      <c r="PE40" s="176"/>
      <c r="PF40" s="176"/>
      <c r="PG40" s="176"/>
      <c r="PH40" s="176"/>
      <c r="PI40" s="176"/>
      <c r="PJ40" s="176"/>
      <c r="PK40" s="176"/>
      <c r="PL40" s="176"/>
      <c r="PM40" s="176"/>
      <c r="PN40" s="176"/>
      <c r="PO40" s="176"/>
      <c r="PP40" s="176"/>
      <c r="PQ40" s="176"/>
      <c r="PR40" s="176"/>
      <c r="PS40" s="176"/>
      <c r="PT40" s="176"/>
      <c r="PU40" s="176"/>
      <c r="PV40" s="176"/>
      <c r="PW40" s="176"/>
      <c r="PX40" s="176"/>
      <c r="PY40" s="176"/>
      <c r="PZ40" s="176"/>
      <c r="QA40" s="176"/>
      <c r="QB40" s="176"/>
      <c r="QC40" s="176"/>
      <c r="QD40" s="176"/>
      <c r="QE40" s="176"/>
      <c r="QF40" s="176"/>
      <c r="QG40" s="176"/>
      <c r="QH40" s="176"/>
      <c r="QI40" s="176"/>
      <c r="QJ40" s="176"/>
      <c r="QK40" s="176"/>
      <c r="QL40" s="176"/>
      <c r="QM40" s="176"/>
      <c r="QN40" s="176"/>
      <c r="QO40" s="176"/>
      <c r="QP40" s="176"/>
      <c r="QQ40" s="176"/>
      <c r="QR40" s="176"/>
      <c r="QS40" s="176"/>
      <c r="QT40" s="176"/>
      <c r="QU40" s="176"/>
      <c r="QV40" s="176"/>
      <c r="QW40" s="176"/>
      <c r="QX40" s="176"/>
      <c r="QY40" s="176"/>
      <c r="QZ40" s="176"/>
      <c r="RA40" s="176"/>
      <c r="RB40" s="176"/>
      <c r="RC40" s="176"/>
      <c r="RD40" s="176"/>
      <c r="RE40" s="176"/>
      <c r="RF40" s="176"/>
      <c r="RG40" s="176"/>
      <c r="RH40" s="176"/>
      <c r="RI40" s="176"/>
      <c r="RJ40" s="176"/>
      <c r="RK40" s="176"/>
      <c r="RL40" s="176"/>
      <c r="RM40" s="176"/>
      <c r="RN40" s="176"/>
      <c r="RO40" s="176"/>
      <c r="RP40" s="176"/>
      <c r="RQ40" s="176"/>
      <c r="RR40" s="176"/>
      <c r="RS40" s="176"/>
      <c r="RT40" s="176"/>
      <c r="RU40" s="176"/>
      <c r="RV40" s="176"/>
      <c r="RW40" s="176"/>
      <c r="RX40" s="176"/>
      <c r="RY40" s="176"/>
      <c r="RZ40" s="176"/>
      <c r="SA40" s="176"/>
      <c r="SB40" s="176"/>
      <c r="SC40" s="176"/>
      <c r="SD40" s="176"/>
      <c r="SE40" s="176"/>
      <c r="SF40" s="176"/>
      <c r="SG40" s="176"/>
      <c r="SH40" s="176"/>
      <c r="SI40" s="176"/>
      <c r="SJ40" s="176"/>
      <c r="SK40" s="176"/>
      <c r="SL40" s="176"/>
      <c r="SM40" s="176"/>
      <c r="SN40" s="176"/>
      <c r="SO40" s="176"/>
      <c r="SP40" s="176"/>
      <c r="SQ40" s="176"/>
      <c r="SR40" s="176"/>
      <c r="SS40" s="176"/>
      <c r="ST40" s="176"/>
      <c r="SU40" s="176"/>
      <c r="SV40" s="176"/>
      <c r="SW40" s="176"/>
      <c r="SX40" s="176"/>
      <c r="SY40" s="176"/>
      <c r="SZ40" s="176"/>
      <c r="TA40" s="176"/>
      <c r="TB40" s="176"/>
      <c r="TC40" s="176"/>
      <c r="TD40" s="176"/>
      <c r="TE40" s="176"/>
      <c r="TF40" s="176"/>
      <c r="TG40" s="176"/>
      <c r="TH40" s="176"/>
      <c r="TI40" s="176"/>
      <c r="TJ40" s="176"/>
      <c r="TK40" s="176"/>
      <c r="TL40" s="176"/>
      <c r="TM40" s="176"/>
      <c r="TN40" s="176"/>
      <c r="TO40" s="176"/>
      <c r="TP40" s="176"/>
      <c r="TQ40" s="176"/>
      <c r="TR40" s="176"/>
      <c r="TS40" s="176"/>
      <c r="TT40" s="176"/>
      <c r="TU40" s="176"/>
      <c r="TV40" s="176"/>
      <c r="TW40" s="176"/>
      <c r="TX40" s="176"/>
      <c r="TY40" s="176"/>
      <c r="TZ40" s="176"/>
      <c r="UA40" s="176"/>
      <c r="UB40" s="176"/>
      <c r="UC40" s="176"/>
      <c r="UD40" s="176"/>
      <c r="UE40" s="176"/>
      <c r="UF40" s="176"/>
      <c r="UG40" s="176"/>
      <c r="UH40" s="176"/>
      <c r="UI40" s="176"/>
      <c r="UJ40" s="176"/>
      <c r="UK40" s="176"/>
      <c r="UL40" s="176"/>
      <c r="UM40" s="176"/>
      <c r="UN40" s="176"/>
      <c r="UO40" s="176"/>
      <c r="UP40" s="176"/>
      <c r="UQ40" s="176"/>
      <c r="UR40" s="176"/>
      <c r="US40" s="176"/>
      <c r="UT40" s="176"/>
      <c r="UU40" s="176"/>
      <c r="UV40" s="176"/>
      <c r="UW40" s="176"/>
      <c r="UX40" s="176"/>
      <c r="UY40" s="176"/>
      <c r="UZ40" s="176"/>
      <c r="VA40" s="176"/>
      <c r="VB40" s="176"/>
      <c r="VC40" s="176"/>
      <c r="VD40" s="176"/>
      <c r="VE40" s="176"/>
      <c r="VF40" s="176"/>
      <c r="VG40" s="176"/>
      <c r="VH40" s="176"/>
      <c r="VI40" s="176"/>
      <c r="VJ40" s="176"/>
      <c r="VK40" s="176"/>
      <c r="VL40" s="176"/>
      <c r="VM40" s="176"/>
      <c r="VN40" s="176"/>
      <c r="VO40" s="176"/>
      <c r="VP40" s="176"/>
      <c r="VQ40" s="176"/>
      <c r="VR40" s="176"/>
      <c r="VS40" s="176"/>
      <c r="VT40" s="176"/>
      <c r="VU40" s="176"/>
      <c r="VV40" s="176"/>
      <c r="VW40" s="176"/>
      <c r="VX40" s="176"/>
      <c r="VY40" s="176"/>
      <c r="VZ40" s="176"/>
      <c r="WA40" s="176"/>
      <c r="WB40" s="176"/>
      <c r="WC40" s="176"/>
      <c r="WD40" s="176"/>
      <c r="WE40" s="176"/>
      <c r="WF40" s="176"/>
      <c r="WG40" s="176"/>
      <c r="WH40" s="176"/>
      <c r="WI40" s="176"/>
      <c r="WJ40" s="176"/>
      <c r="WK40" s="176"/>
      <c r="WL40" s="176"/>
      <c r="WM40" s="176"/>
      <c r="WN40" s="176"/>
      <c r="WO40" s="176"/>
      <c r="WP40" s="176"/>
      <c r="WQ40" s="176"/>
      <c r="WR40" s="176"/>
      <c r="WS40" s="176"/>
      <c r="WT40" s="176"/>
      <c r="WU40" s="176"/>
      <c r="WV40" s="176"/>
      <c r="WW40" s="176"/>
      <c r="WX40" s="176"/>
      <c r="WY40" s="176"/>
      <c r="WZ40" s="176"/>
      <c r="XA40" s="176"/>
      <c r="XB40" s="176"/>
      <c r="XC40" s="176"/>
      <c r="XD40" s="176"/>
      <c r="XE40" s="176"/>
      <c r="XF40" s="176"/>
      <c r="XG40" s="176"/>
      <c r="XH40" s="176"/>
      <c r="XI40" s="176"/>
      <c r="XJ40" s="176"/>
      <c r="XK40" s="176"/>
      <c r="XL40" s="176"/>
      <c r="XM40" s="176"/>
      <c r="XN40" s="176"/>
      <c r="XO40" s="176"/>
      <c r="XP40" s="176"/>
      <c r="XQ40" s="176"/>
      <c r="XR40" s="176"/>
      <c r="XS40" s="176"/>
      <c r="XT40" s="176"/>
      <c r="XU40" s="176"/>
      <c r="XV40" s="176"/>
      <c r="XW40" s="176"/>
      <c r="XX40" s="176"/>
      <c r="XY40" s="176"/>
      <c r="XZ40" s="176"/>
      <c r="YA40" s="176"/>
      <c r="YB40" s="176"/>
      <c r="YC40" s="176"/>
      <c r="YD40" s="176"/>
      <c r="YE40" s="176"/>
      <c r="YF40" s="176"/>
      <c r="YG40" s="176"/>
      <c r="YH40" s="176"/>
      <c r="YI40" s="176"/>
      <c r="YJ40" s="176"/>
      <c r="YK40" s="176"/>
      <c r="YL40" s="176"/>
      <c r="YM40" s="176"/>
      <c r="YN40" s="176"/>
      <c r="YO40" s="176"/>
      <c r="YP40" s="176"/>
      <c r="YQ40" s="176"/>
      <c r="YR40" s="176"/>
      <c r="YS40" s="176"/>
      <c r="YT40" s="176"/>
      <c r="YU40" s="176"/>
      <c r="YV40" s="176"/>
      <c r="YW40" s="176"/>
      <c r="YX40" s="176"/>
      <c r="YY40" s="176"/>
      <c r="YZ40" s="176"/>
      <c r="ZA40" s="176"/>
      <c r="ZB40" s="176"/>
      <c r="ZC40" s="176"/>
      <c r="ZD40" s="176"/>
      <c r="ZE40" s="176"/>
      <c r="ZF40" s="176"/>
      <c r="ZG40" s="176"/>
      <c r="ZH40" s="176"/>
      <c r="ZI40" s="176"/>
      <c r="ZJ40" s="176"/>
      <c r="ZK40" s="176"/>
      <c r="ZL40" s="176"/>
      <c r="ZM40" s="176"/>
      <c r="ZN40" s="176"/>
      <c r="ZO40" s="176"/>
      <c r="ZP40" s="176"/>
      <c r="ZQ40" s="176"/>
      <c r="ZR40" s="176"/>
      <c r="ZS40" s="176"/>
      <c r="ZT40" s="176"/>
      <c r="ZU40" s="176"/>
      <c r="ZV40" s="176"/>
      <c r="ZW40" s="176"/>
      <c r="ZX40" s="176"/>
      <c r="ZY40" s="176"/>
      <c r="ZZ40" s="176"/>
      <c r="AAA40" s="176"/>
      <c r="AAB40" s="176"/>
      <c r="AAC40" s="176"/>
      <c r="AAD40" s="176"/>
      <c r="AAE40" s="176"/>
      <c r="AAF40" s="176"/>
      <c r="AAG40" s="176"/>
      <c r="AAH40" s="176"/>
      <c r="AAI40" s="176"/>
      <c r="AAJ40" s="176"/>
      <c r="AAK40" s="176"/>
      <c r="AAL40" s="176"/>
      <c r="AAM40" s="176"/>
      <c r="AAN40" s="176"/>
      <c r="AAO40" s="176"/>
      <c r="AAP40" s="176"/>
      <c r="AAQ40" s="176"/>
      <c r="AAR40" s="176"/>
      <c r="AAS40" s="176"/>
      <c r="AAT40" s="176"/>
      <c r="AAU40" s="176"/>
      <c r="AAV40" s="176"/>
      <c r="AAW40" s="176"/>
      <c r="AAX40" s="176"/>
      <c r="AAY40" s="176"/>
      <c r="AAZ40" s="176"/>
      <c r="ABA40" s="176"/>
      <c r="ABB40" s="176"/>
      <c r="ABC40" s="176"/>
      <c r="ABD40" s="176"/>
      <c r="ABE40" s="176"/>
      <c r="ABF40" s="176"/>
      <c r="ABG40" s="176"/>
      <c r="ABH40" s="176"/>
      <c r="ABI40" s="176"/>
      <c r="ABJ40" s="176"/>
      <c r="ABK40" s="176"/>
      <c r="ABL40" s="176"/>
      <c r="ABM40" s="176"/>
      <c r="ABN40" s="176"/>
      <c r="ABO40" s="176"/>
      <c r="ABP40" s="176"/>
      <c r="ABQ40" s="176"/>
      <c r="ABR40" s="176"/>
      <c r="ABS40" s="176"/>
      <c r="ABT40" s="176"/>
      <c r="ABU40" s="176"/>
      <c r="ABV40" s="176"/>
      <c r="ABW40" s="176"/>
      <c r="ABX40" s="176"/>
      <c r="ABY40" s="176"/>
      <c r="ABZ40" s="176"/>
      <c r="ACA40" s="176"/>
      <c r="ACB40" s="176"/>
      <c r="ACC40" s="176"/>
      <c r="ACD40" s="176"/>
      <c r="ACE40" s="176"/>
      <c r="ACF40" s="176"/>
      <c r="ACG40" s="176"/>
      <c r="ACH40" s="176"/>
      <c r="ACI40" s="176"/>
      <c r="ACJ40" s="176"/>
      <c r="ACK40" s="176"/>
      <c r="ACL40" s="176"/>
      <c r="ACM40" s="176"/>
      <c r="ACN40" s="176"/>
      <c r="ACO40" s="176"/>
      <c r="ACP40" s="176"/>
      <c r="ACQ40" s="176"/>
      <c r="ACR40" s="176"/>
      <c r="ACS40" s="176"/>
      <c r="ACT40" s="176"/>
      <c r="ACU40" s="176"/>
      <c r="ACV40" s="176"/>
      <c r="ACW40" s="176"/>
      <c r="ACX40" s="176"/>
      <c r="ACY40" s="176"/>
      <c r="ACZ40" s="176"/>
      <c r="ADA40" s="176"/>
      <c r="ADB40" s="176"/>
      <c r="ADC40" s="176"/>
      <c r="ADD40" s="176"/>
      <c r="ADE40" s="176"/>
      <c r="ADF40" s="176"/>
      <c r="ADG40" s="176"/>
      <c r="ADH40" s="176"/>
      <c r="ADI40" s="176"/>
      <c r="ADJ40" s="176"/>
      <c r="ADK40" s="176"/>
      <c r="ADL40" s="176"/>
      <c r="ADM40" s="176"/>
      <c r="ADN40" s="176"/>
      <c r="ADO40" s="176"/>
      <c r="ADP40" s="176"/>
      <c r="ADQ40" s="176"/>
      <c r="ADR40" s="176"/>
      <c r="ADS40" s="176"/>
      <c r="ADT40" s="176"/>
      <c r="ADU40" s="176"/>
      <c r="ADV40" s="176"/>
      <c r="ADW40" s="176"/>
      <c r="ADX40" s="176"/>
      <c r="ADY40" s="176"/>
      <c r="ADZ40" s="176"/>
      <c r="AEA40" s="176"/>
      <c r="AEB40" s="176"/>
      <c r="AEC40" s="176"/>
      <c r="AED40" s="176"/>
      <c r="AEE40" s="176"/>
      <c r="AEF40" s="176"/>
      <c r="AEG40" s="176"/>
      <c r="AEH40" s="176"/>
      <c r="AEI40" s="176"/>
      <c r="AEJ40" s="176"/>
      <c r="AEK40" s="176"/>
      <c r="AEL40" s="176"/>
      <c r="AEM40" s="176"/>
      <c r="AEN40" s="176"/>
      <c r="AEO40" s="176"/>
      <c r="AEP40" s="176"/>
      <c r="AEQ40" s="176"/>
      <c r="AER40" s="176"/>
      <c r="AES40" s="176"/>
      <c r="AET40" s="176"/>
      <c r="AEU40" s="176"/>
      <c r="AEV40" s="176"/>
      <c r="AEW40" s="176"/>
      <c r="AEX40" s="176"/>
      <c r="AEY40" s="176"/>
      <c r="AEZ40" s="176"/>
      <c r="AFA40" s="176"/>
      <c r="AFB40" s="176"/>
      <c r="AFC40" s="176"/>
      <c r="AFD40" s="176"/>
      <c r="AFE40" s="176"/>
      <c r="AFF40" s="176"/>
      <c r="AFG40" s="176"/>
      <c r="AFH40" s="176"/>
      <c r="AFI40" s="176"/>
      <c r="AFJ40" s="176"/>
      <c r="AFK40" s="176"/>
      <c r="AFL40" s="176"/>
      <c r="AFM40" s="176"/>
      <c r="AFN40" s="176"/>
      <c r="AFO40" s="176"/>
      <c r="AFP40" s="176"/>
      <c r="AFQ40" s="176"/>
      <c r="AFR40" s="176"/>
      <c r="AFS40" s="176"/>
      <c r="AFT40" s="176"/>
      <c r="AFU40" s="176"/>
      <c r="AFV40" s="176"/>
      <c r="AFW40" s="176"/>
      <c r="AFX40" s="176"/>
      <c r="AFY40" s="176"/>
      <c r="AFZ40" s="176"/>
      <c r="AGA40" s="176"/>
      <c r="AGB40" s="176"/>
      <c r="AGC40" s="176"/>
      <c r="AGD40" s="176"/>
      <c r="AGE40" s="176"/>
      <c r="AGF40" s="176"/>
      <c r="AGG40" s="176"/>
      <c r="AGH40" s="176"/>
      <c r="AGI40" s="176"/>
      <c r="AGJ40" s="176"/>
      <c r="AGK40" s="176"/>
      <c r="AGL40" s="176"/>
      <c r="AGM40" s="176"/>
      <c r="AGN40" s="176"/>
      <c r="AGO40" s="176"/>
      <c r="AGP40" s="176"/>
      <c r="AGQ40" s="176"/>
      <c r="AGR40" s="176"/>
      <c r="AGS40" s="176"/>
      <c r="AGT40" s="176"/>
      <c r="AGU40" s="176"/>
      <c r="AGV40" s="176"/>
      <c r="AGW40" s="176"/>
      <c r="AGX40" s="176"/>
      <c r="AGY40" s="176"/>
      <c r="AGZ40" s="176"/>
      <c r="AHA40" s="176"/>
      <c r="AHB40" s="176"/>
      <c r="AHC40" s="176"/>
      <c r="AHD40" s="176"/>
      <c r="AHE40" s="176"/>
      <c r="AHF40" s="176"/>
      <c r="AHG40" s="176"/>
      <c r="AHH40" s="176"/>
      <c r="AHI40" s="176"/>
      <c r="AHJ40" s="176"/>
      <c r="AHK40" s="176"/>
      <c r="AHL40" s="176"/>
      <c r="AHM40" s="176"/>
      <c r="AHN40" s="176"/>
      <c r="AHO40" s="176"/>
      <c r="AHP40" s="176"/>
      <c r="AHQ40" s="176"/>
      <c r="AHR40" s="176"/>
      <c r="AHS40" s="176"/>
      <c r="AHT40" s="176"/>
      <c r="AHU40" s="176"/>
      <c r="AHV40" s="176"/>
      <c r="AHW40" s="176"/>
      <c r="AHX40" s="176"/>
      <c r="AHY40" s="176"/>
      <c r="AHZ40" s="176"/>
      <c r="AIA40" s="176"/>
      <c r="AIB40" s="176"/>
      <c r="AIC40" s="176"/>
      <c r="AID40" s="176"/>
      <c r="AIE40" s="176"/>
      <c r="AIF40" s="176"/>
      <c r="AIG40" s="176"/>
      <c r="AIH40" s="176"/>
      <c r="AII40" s="176"/>
      <c r="AIJ40" s="176"/>
      <c r="AIK40" s="176"/>
      <c r="AIL40" s="176"/>
      <c r="AIM40" s="176"/>
      <c r="AIN40" s="176"/>
      <c r="AIO40" s="176"/>
      <c r="AIP40" s="176"/>
      <c r="AIQ40" s="176"/>
      <c r="AIR40" s="176"/>
      <c r="AIS40" s="176"/>
      <c r="AIT40" s="176"/>
      <c r="AIU40" s="176"/>
      <c r="AIV40" s="176"/>
      <c r="AIW40" s="176"/>
      <c r="AIX40" s="176"/>
      <c r="AIY40" s="176"/>
      <c r="AIZ40" s="176"/>
      <c r="AJA40" s="176"/>
      <c r="AJB40" s="176"/>
      <c r="AJC40" s="176"/>
      <c r="AJD40" s="176"/>
      <c r="AJE40" s="176"/>
      <c r="AJF40" s="176"/>
      <c r="AJG40" s="176"/>
      <c r="AJH40" s="176"/>
      <c r="AJI40" s="176"/>
      <c r="AJJ40" s="176"/>
      <c r="AJK40" s="176"/>
      <c r="AJL40" s="176"/>
      <c r="AJM40" s="176"/>
      <c r="AJN40" s="176"/>
      <c r="AJO40" s="176"/>
      <c r="AJP40" s="176"/>
      <c r="AJQ40" s="176"/>
      <c r="AJR40" s="176"/>
      <c r="AJS40" s="176"/>
      <c r="AJT40" s="176"/>
      <c r="AJU40" s="176"/>
      <c r="AJV40" s="176"/>
      <c r="AJW40" s="176"/>
      <c r="AJX40" s="176"/>
      <c r="AJY40" s="176"/>
      <c r="AJZ40" s="176"/>
      <c r="AKA40" s="176"/>
      <c r="AKB40" s="176"/>
      <c r="AKC40" s="176"/>
      <c r="AKD40" s="176"/>
      <c r="AKE40" s="176"/>
      <c r="AKF40" s="176"/>
      <c r="AKG40" s="176"/>
      <c r="AKH40" s="176"/>
      <c r="AKI40" s="176"/>
      <c r="AKJ40" s="176"/>
      <c r="AKK40" s="176"/>
      <c r="AKL40" s="176"/>
      <c r="AKM40" s="176"/>
      <c r="AKN40" s="176"/>
      <c r="AKO40" s="176"/>
      <c r="AKP40" s="176"/>
      <c r="AKQ40" s="176"/>
      <c r="AKR40" s="176"/>
      <c r="AKS40" s="176"/>
      <c r="AKT40" s="176"/>
      <c r="AKU40" s="176"/>
      <c r="AKV40" s="176"/>
      <c r="AKW40" s="176"/>
      <c r="AKX40" s="176"/>
      <c r="AKY40" s="176"/>
      <c r="AKZ40" s="176"/>
      <c r="ALA40" s="176"/>
      <c r="ALB40" s="176"/>
      <c r="ALC40" s="176"/>
      <c r="ALD40" s="176"/>
      <c r="ALE40" s="176"/>
      <c r="ALF40" s="176"/>
      <c r="ALG40" s="176"/>
      <c r="ALH40" s="176"/>
      <c r="ALI40" s="176"/>
      <c r="ALJ40" s="176"/>
      <c r="ALK40" s="176"/>
      <c r="ALL40" s="176"/>
      <c r="ALM40" s="176"/>
      <c r="ALN40" s="176"/>
      <c r="ALO40" s="176"/>
      <c r="ALP40" s="176"/>
      <c r="ALQ40" s="176"/>
      <c r="ALR40" s="176"/>
      <c r="ALS40" s="176"/>
      <c r="ALT40" s="176"/>
      <c r="ALU40" s="176"/>
      <c r="ALV40" s="176"/>
      <c r="ALW40" s="176"/>
      <c r="ALX40" s="176"/>
      <c r="ALY40" s="176"/>
      <c r="ALZ40" s="176"/>
      <c r="AMA40" s="176"/>
      <c r="AMB40" s="176"/>
      <c r="AMC40" s="176"/>
      <c r="AMD40" s="176"/>
      <c r="AME40" s="176"/>
      <c r="AMF40" s="176"/>
      <c r="AMG40" s="176"/>
      <c r="AMH40" s="176"/>
      <c r="AMI40" s="176"/>
      <c r="AMJ40" s="176"/>
      <c r="AMK40" s="176"/>
      <c r="AML40" s="176"/>
      <c r="AMM40" s="176"/>
      <c r="AMN40" s="176"/>
      <c r="AMO40" s="176"/>
      <c r="AMP40" s="176"/>
      <c r="AMQ40" s="176"/>
      <c r="AMR40" s="176"/>
      <c r="AMS40" s="176"/>
      <c r="AMT40" s="176"/>
      <c r="AMU40" s="176"/>
      <c r="AMV40" s="176"/>
      <c r="AMW40" s="176"/>
      <c r="AMX40" s="176"/>
      <c r="AMY40" s="176"/>
      <c r="AMZ40" s="176"/>
      <c r="ANA40" s="176"/>
      <c r="ANB40" s="176"/>
      <c r="ANC40" s="176"/>
      <c r="AND40" s="176"/>
      <c r="ANE40" s="176"/>
      <c r="ANF40" s="176"/>
      <c r="ANG40" s="176"/>
      <c r="ANH40" s="176"/>
      <c r="ANI40" s="176"/>
      <c r="ANJ40" s="176"/>
      <c r="ANK40" s="176"/>
      <c r="ANL40" s="176"/>
      <c r="ANM40" s="176"/>
      <c r="ANN40" s="176"/>
      <c r="ANO40" s="176"/>
      <c r="ANP40" s="176"/>
      <c r="ANQ40" s="176"/>
      <c r="ANR40" s="176"/>
      <c r="ANS40" s="176"/>
      <c r="ANT40" s="176"/>
      <c r="ANU40" s="176"/>
      <c r="ANV40" s="176"/>
      <c r="ANW40" s="176"/>
      <c r="ANX40" s="176"/>
      <c r="ANY40" s="176"/>
      <c r="ANZ40" s="176"/>
      <c r="AOA40" s="176"/>
      <c r="AOB40" s="176"/>
      <c r="AOC40" s="176"/>
      <c r="AOD40" s="176"/>
      <c r="AOE40" s="176"/>
      <c r="AOF40" s="176"/>
      <c r="AOG40" s="176"/>
      <c r="AOH40" s="176"/>
      <c r="AOI40" s="176"/>
      <c r="AOJ40" s="176"/>
      <c r="AOK40" s="176"/>
      <c r="AOL40" s="176"/>
      <c r="AOM40" s="176"/>
      <c r="AON40" s="176"/>
      <c r="AOO40" s="176"/>
      <c r="AOP40" s="176"/>
      <c r="AOQ40" s="176"/>
      <c r="AOR40" s="176"/>
      <c r="AOS40" s="176"/>
      <c r="AOT40" s="176"/>
      <c r="AOU40" s="176"/>
      <c r="AOV40" s="176"/>
      <c r="AOW40" s="176"/>
      <c r="AOX40" s="176"/>
      <c r="AOY40" s="176"/>
      <c r="AOZ40" s="176"/>
      <c r="APA40" s="176"/>
      <c r="APB40" s="176"/>
      <c r="APC40" s="176"/>
      <c r="APD40" s="176"/>
      <c r="APE40" s="176"/>
      <c r="APF40" s="176"/>
      <c r="APG40" s="176"/>
      <c r="APH40" s="176"/>
      <c r="API40" s="176"/>
      <c r="APJ40" s="176"/>
      <c r="APK40" s="176"/>
      <c r="APL40" s="176"/>
      <c r="APM40" s="176"/>
      <c r="APN40" s="176"/>
      <c r="APO40" s="176"/>
      <c r="APP40" s="176"/>
      <c r="APQ40" s="176"/>
      <c r="APR40" s="176"/>
      <c r="APS40" s="176"/>
      <c r="APT40" s="176"/>
      <c r="APU40" s="176"/>
      <c r="APV40" s="176"/>
      <c r="APW40" s="176"/>
      <c r="APX40" s="176"/>
      <c r="APY40" s="176"/>
      <c r="APZ40" s="176"/>
      <c r="AQA40" s="176"/>
      <c r="AQB40" s="176"/>
      <c r="AQC40" s="176"/>
      <c r="AQD40" s="176"/>
      <c r="AQE40" s="176"/>
      <c r="AQF40" s="176"/>
      <c r="AQG40" s="176"/>
      <c r="AQH40" s="176"/>
      <c r="AQI40" s="176"/>
      <c r="AQJ40" s="176"/>
      <c r="AQK40" s="176"/>
      <c r="AQL40" s="176"/>
      <c r="AQM40" s="176"/>
      <c r="AQN40" s="176"/>
      <c r="AQO40" s="176"/>
      <c r="AQP40" s="176"/>
      <c r="AQQ40" s="176"/>
      <c r="AQR40" s="176"/>
      <c r="AQS40" s="176"/>
      <c r="AQT40" s="176"/>
      <c r="AQU40" s="176"/>
      <c r="AQV40" s="176"/>
      <c r="AQW40" s="176"/>
      <c r="AQX40" s="176"/>
      <c r="AQY40" s="176"/>
      <c r="AQZ40" s="176"/>
      <c r="ARA40" s="176"/>
      <c r="ARB40" s="176"/>
      <c r="ARC40" s="176"/>
      <c r="ARD40" s="176"/>
      <c r="ARE40" s="176"/>
      <c r="ARF40" s="176"/>
      <c r="ARG40" s="176"/>
      <c r="ARH40" s="176"/>
      <c r="ARI40" s="176"/>
      <c r="ARJ40" s="176"/>
      <c r="ARK40" s="176"/>
      <c r="ARL40" s="176"/>
      <c r="ARM40" s="176"/>
      <c r="ARN40" s="176"/>
      <c r="ARO40" s="176"/>
      <c r="ARP40" s="176"/>
      <c r="ARQ40" s="176"/>
      <c r="ARR40" s="176"/>
      <c r="ARS40" s="176"/>
      <c r="ART40" s="176"/>
      <c r="ARU40" s="176"/>
      <c r="ARV40" s="176"/>
      <c r="ARW40" s="176"/>
      <c r="ARX40" s="176"/>
      <c r="ARY40" s="176"/>
      <c r="ARZ40" s="176"/>
      <c r="ASA40" s="176"/>
      <c r="ASB40" s="176"/>
      <c r="ASC40" s="176"/>
      <c r="ASD40" s="176"/>
      <c r="ASE40" s="176"/>
      <c r="ASF40" s="176"/>
      <c r="ASG40" s="176"/>
      <c r="ASH40" s="176"/>
      <c r="ASI40" s="176"/>
      <c r="ASJ40" s="176"/>
      <c r="ASK40" s="176"/>
      <c r="ASL40" s="176"/>
      <c r="ASM40" s="176"/>
      <c r="ASN40" s="176"/>
      <c r="ASO40" s="176"/>
      <c r="ASP40" s="176"/>
      <c r="ASQ40" s="176"/>
      <c r="ASR40" s="176"/>
      <c r="ASS40" s="176"/>
      <c r="AST40" s="176"/>
      <c r="ASU40" s="176"/>
      <c r="ASV40" s="176"/>
      <c r="ASW40" s="176"/>
      <c r="ASX40" s="176"/>
      <c r="ASY40" s="176"/>
      <c r="ASZ40" s="176"/>
      <c r="ATA40" s="176"/>
      <c r="ATB40" s="176"/>
      <c r="ATC40" s="176"/>
      <c r="ATD40" s="176"/>
      <c r="ATE40" s="176"/>
      <c r="ATF40" s="176"/>
      <c r="ATG40" s="176"/>
      <c r="ATH40" s="176"/>
      <c r="ATI40" s="176"/>
      <c r="ATJ40" s="176"/>
      <c r="ATK40" s="176"/>
      <c r="ATL40" s="176"/>
      <c r="ATM40" s="176"/>
      <c r="ATN40" s="176"/>
      <c r="ATO40" s="176"/>
      <c r="ATP40" s="176"/>
      <c r="ATQ40" s="176"/>
      <c r="ATR40" s="176"/>
      <c r="ATS40" s="176"/>
      <c r="ATT40" s="176"/>
      <c r="ATU40" s="176"/>
      <c r="ATV40" s="176"/>
      <c r="ATW40" s="176"/>
      <c r="ATX40" s="176"/>
      <c r="ATY40" s="176"/>
      <c r="ATZ40" s="176"/>
      <c r="AUA40" s="176"/>
      <c r="AUB40" s="176"/>
      <c r="AUC40" s="176"/>
      <c r="AUD40" s="176"/>
      <c r="AUE40" s="176"/>
      <c r="AUF40" s="176"/>
      <c r="AUG40" s="176"/>
      <c r="AUH40" s="176"/>
      <c r="AUI40" s="176"/>
      <c r="AUJ40" s="176"/>
      <c r="AUK40" s="176"/>
      <c r="AUL40" s="176"/>
      <c r="AUM40" s="176"/>
      <c r="AUN40" s="176"/>
      <c r="AUO40" s="176"/>
      <c r="AUP40" s="176"/>
      <c r="AUQ40" s="176"/>
      <c r="AUR40" s="176"/>
      <c r="AUS40" s="176"/>
      <c r="AUT40" s="176"/>
      <c r="AUU40" s="176"/>
      <c r="AUV40" s="176"/>
      <c r="AUW40" s="176"/>
      <c r="AUX40" s="176"/>
      <c r="AUY40" s="176"/>
      <c r="AUZ40" s="176"/>
      <c r="AVA40" s="176"/>
      <c r="AVB40" s="176"/>
      <c r="AVC40" s="176"/>
      <c r="AVD40" s="176"/>
      <c r="AVE40" s="176"/>
      <c r="AVF40" s="176"/>
      <c r="AVG40" s="176"/>
      <c r="AVH40" s="176"/>
      <c r="AVI40" s="176"/>
      <c r="AVJ40" s="176"/>
      <c r="AVK40" s="176"/>
      <c r="AVL40" s="176"/>
      <c r="AVM40" s="176"/>
      <c r="AVN40" s="176"/>
      <c r="AVO40" s="176"/>
      <c r="AVP40" s="176"/>
      <c r="AVQ40" s="176"/>
      <c r="AVR40" s="176"/>
      <c r="AVS40" s="176"/>
      <c r="AVT40" s="176"/>
      <c r="AVU40" s="176"/>
      <c r="AVV40" s="176"/>
      <c r="AVW40" s="176"/>
      <c r="AVX40" s="176"/>
      <c r="AVY40" s="176"/>
      <c r="AVZ40" s="176"/>
      <c r="AWA40" s="176"/>
      <c r="AWB40" s="176"/>
      <c r="AWC40" s="176"/>
      <c r="AWD40" s="176"/>
      <c r="AWE40" s="176"/>
      <c r="AWF40" s="176"/>
      <c r="AWG40" s="176"/>
      <c r="AWH40" s="176"/>
      <c r="AWI40" s="176"/>
      <c r="AWJ40" s="176"/>
      <c r="AWK40" s="176"/>
      <c r="AWL40" s="176"/>
      <c r="AWM40" s="176"/>
      <c r="AWN40" s="176"/>
      <c r="AWO40" s="176"/>
      <c r="AWP40" s="176"/>
      <c r="AWQ40" s="176"/>
      <c r="AWR40" s="176"/>
      <c r="AWS40" s="176"/>
      <c r="AWT40" s="176"/>
      <c r="AWU40" s="176"/>
      <c r="AWV40" s="176"/>
      <c r="AWW40" s="176"/>
      <c r="AWX40" s="176"/>
      <c r="AWY40" s="176"/>
      <c r="AWZ40" s="176"/>
      <c r="AXA40" s="176"/>
      <c r="AXB40" s="176"/>
      <c r="AXC40" s="176"/>
      <c r="AXD40" s="176"/>
      <c r="AXE40" s="176"/>
      <c r="AXF40" s="176"/>
      <c r="AXG40" s="176"/>
      <c r="AXH40" s="176"/>
      <c r="AXI40" s="176"/>
      <c r="AXJ40" s="176"/>
      <c r="AXK40" s="176"/>
      <c r="AXL40" s="176"/>
      <c r="AXM40" s="176"/>
      <c r="AXN40" s="176"/>
      <c r="AXO40" s="176"/>
      <c r="AXP40" s="176"/>
      <c r="AXQ40" s="176"/>
      <c r="AXR40" s="176"/>
      <c r="AXS40" s="176"/>
      <c r="AXT40" s="176"/>
      <c r="AXU40" s="176"/>
      <c r="AXV40" s="176"/>
      <c r="AXW40" s="176"/>
      <c r="AXX40" s="176"/>
      <c r="AXY40" s="176"/>
      <c r="AXZ40" s="176"/>
      <c r="AYA40" s="176"/>
      <c r="AYB40" s="176"/>
      <c r="AYC40" s="176"/>
      <c r="AYD40" s="176"/>
      <c r="AYE40" s="176"/>
      <c r="AYF40" s="176"/>
      <c r="AYG40" s="176"/>
      <c r="AYH40" s="176"/>
      <c r="AYI40" s="176"/>
      <c r="AYJ40" s="176"/>
      <c r="AYK40" s="176"/>
      <c r="AYL40" s="176"/>
      <c r="AYM40" s="176"/>
      <c r="AYN40" s="176"/>
      <c r="AYO40" s="176"/>
      <c r="AYP40" s="176"/>
      <c r="AYQ40" s="176"/>
      <c r="AYR40" s="176"/>
      <c r="AYS40" s="176"/>
      <c r="AYT40" s="176"/>
      <c r="AYU40" s="176"/>
      <c r="AYV40" s="176"/>
      <c r="AYW40" s="176"/>
      <c r="AYX40" s="176"/>
      <c r="AYY40" s="176"/>
      <c r="AYZ40" s="176"/>
      <c r="AZA40" s="176"/>
      <c r="AZB40" s="176"/>
      <c r="AZC40" s="176"/>
      <c r="AZD40" s="176"/>
      <c r="AZE40" s="176"/>
      <c r="AZF40" s="176"/>
      <c r="AZG40" s="176"/>
      <c r="AZH40" s="176"/>
      <c r="AZI40" s="176"/>
      <c r="AZJ40" s="176"/>
      <c r="AZK40" s="176"/>
      <c r="AZL40" s="176"/>
      <c r="AZM40" s="176"/>
      <c r="AZN40" s="176"/>
      <c r="AZO40" s="176"/>
      <c r="AZP40" s="176"/>
      <c r="AZQ40" s="176"/>
      <c r="AZR40" s="176"/>
      <c r="AZS40" s="176"/>
      <c r="AZT40" s="176"/>
      <c r="AZU40" s="176"/>
      <c r="AZV40" s="176"/>
      <c r="AZW40" s="176"/>
      <c r="AZX40" s="176"/>
      <c r="AZY40" s="176"/>
      <c r="AZZ40" s="176"/>
      <c r="BAA40" s="176"/>
      <c r="BAB40" s="176"/>
      <c r="BAC40" s="176"/>
      <c r="BAD40" s="176"/>
      <c r="BAE40" s="176"/>
      <c r="BAF40" s="176"/>
      <c r="BAG40" s="176"/>
      <c r="BAH40" s="176"/>
      <c r="BAI40" s="176"/>
      <c r="BAJ40" s="176"/>
      <c r="BAK40" s="176"/>
      <c r="BAL40" s="176"/>
      <c r="BAM40" s="176"/>
      <c r="BAN40" s="176"/>
      <c r="BAO40" s="176"/>
      <c r="BAP40" s="176"/>
      <c r="BAQ40" s="176"/>
      <c r="BAR40" s="176"/>
      <c r="BAS40" s="176"/>
      <c r="BAT40" s="176"/>
      <c r="BAU40" s="176"/>
      <c r="BAV40" s="176"/>
      <c r="BAW40" s="176"/>
      <c r="BAX40" s="176"/>
      <c r="BAY40" s="176"/>
      <c r="BAZ40" s="176"/>
      <c r="BBA40" s="176"/>
      <c r="BBB40" s="176"/>
      <c r="BBC40" s="176"/>
      <c r="BBD40" s="176"/>
      <c r="BBE40" s="176"/>
      <c r="BBF40" s="176"/>
      <c r="BBG40" s="176"/>
      <c r="BBH40" s="176"/>
      <c r="BBI40" s="176"/>
      <c r="BBJ40" s="176"/>
      <c r="BBK40" s="176"/>
      <c r="BBL40" s="176"/>
      <c r="BBM40" s="176"/>
      <c r="BBN40" s="176"/>
      <c r="BBO40" s="176"/>
      <c r="BBP40" s="176"/>
      <c r="BBQ40" s="176"/>
      <c r="BBR40" s="176"/>
      <c r="BBS40" s="176"/>
      <c r="BBT40" s="176"/>
      <c r="BBU40" s="176"/>
      <c r="BBV40" s="176"/>
      <c r="BBW40" s="176"/>
      <c r="BBX40" s="176"/>
      <c r="BBY40" s="176"/>
      <c r="BBZ40" s="176"/>
      <c r="BCA40" s="176"/>
      <c r="BCB40" s="176"/>
      <c r="BCC40" s="176"/>
      <c r="BCD40" s="176"/>
      <c r="BCE40" s="176"/>
      <c r="BCF40" s="176"/>
      <c r="BCG40" s="176"/>
      <c r="BCH40" s="176"/>
      <c r="BCI40" s="176"/>
      <c r="BCJ40" s="176"/>
      <c r="BCK40" s="176"/>
      <c r="BCL40" s="176"/>
      <c r="BCM40" s="176"/>
      <c r="BCN40" s="176"/>
      <c r="BCO40" s="176"/>
      <c r="BCP40" s="176"/>
      <c r="BCQ40" s="176"/>
      <c r="BCR40" s="176"/>
      <c r="BCS40" s="176"/>
      <c r="BCT40" s="176"/>
      <c r="BCU40" s="176"/>
      <c r="BCV40" s="176"/>
      <c r="BCW40" s="176"/>
      <c r="BCX40" s="176"/>
      <c r="BCY40" s="176"/>
      <c r="BCZ40" s="176"/>
      <c r="BDA40" s="176"/>
      <c r="BDB40" s="176"/>
      <c r="BDC40" s="176"/>
      <c r="BDD40" s="176"/>
      <c r="BDE40" s="176"/>
      <c r="BDF40" s="176"/>
      <c r="BDG40" s="176"/>
      <c r="BDH40" s="176"/>
      <c r="BDI40" s="176"/>
      <c r="BDJ40" s="176"/>
      <c r="BDK40" s="176"/>
      <c r="BDL40" s="176"/>
      <c r="BDM40" s="176"/>
      <c r="BDN40" s="176"/>
      <c r="BDO40" s="176"/>
      <c r="BDP40" s="176"/>
      <c r="BDQ40" s="176"/>
      <c r="BDR40" s="176"/>
      <c r="BDS40" s="176"/>
      <c r="BDT40" s="176"/>
      <c r="BDU40" s="176"/>
      <c r="BDV40" s="176"/>
      <c r="BDW40" s="176"/>
      <c r="BDX40" s="176"/>
      <c r="BDY40" s="176"/>
      <c r="BDZ40" s="176"/>
      <c r="BEA40" s="176"/>
      <c r="BEB40" s="176"/>
      <c r="BEC40" s="176"/>
      <c r="BED40" s="176"/>
      <c r="BEE40" s="176"/>
      <c r="BEF40" s="176"/>
      <c r="BEG40" s="176"/>
      <c r="BEH40" s="176"/>
      <c r="BEI40" s="176"/>
      <c r="BEJ40" s="176"/>
      <c r="BEK40" s="176"/>
      <c r="BEL40" s="176"/>
      <c r="BEM40" s="176"/>
      <c r="BEN40" s="176"/>
      <c r="BEO40" s="176"/>
      <c r="BEP40" s="176"/>
      <c r="BEQ40" s="176"/>
      <c r="BER40" s="176"/>
      <c r="BES40" s="176"/>
      <c r="BET40" s="176"/>
      <c r="BEU40" s="176"/>
      <c r="BEV40" s="176"/>
      <c r="BEW40" s="176"/>
      <c r="BEX40" s="176"/>
      <c r="BEY40" s="176"/>
      <c r="BEZ40" s="176"/>
      <c r="BFA40" s="176"/>
      <c r="BFB40" s="176"/>
      <c r="BFC40" s="176"/>
      <c r="BFD40" s="176"/>
      <c r="BFE40" s="176"/>
      <c r="BFF40" s="176"/>
      <c r="BFG40" s="176"/>
      <c r="BFH40" s="176"/>
      <c r="BFI40" s="176"/>
      <c r="BFJ40" s="176"/>
      <c r="BFK40" s="176"/>
      <c r="BFL40" s="176"/>
      <c r="BFM40" s="176"/>
      <c r="BFN40" s="176"/>
      <c r="BFO40" s="176"/>
      <c r="BFP40" s="176"/>
      <c r="BFQ40" s="176"/>
      <c r="BFR40" s="176"/>
      <c r="BFS40" s="176"/>
      <c r="BFT40" s="176"/>
      <c r="BFU40" s="176"/>
      <c r="BFV40" s="176"/>
      <c r="BFW40" s="176"/>
      <c r="BFX40" s="176"/>
      <c r="BFY40" s="176"/>
      <c r="BFZ40" s="176"/>
      <c r="BGA40" s="176"/>
      <c r="BGB40" s="176"/>
      <c r="BGC40" s="176"/>
      <c r="BGD40" s="176"/>
      <c r="BGE40" s="176"/>
      <c r="BGF40" s="176"/>
      <c r="BGG40" s="176"/>
      <c r="BGH40" s="176"/>
      <c r="BGI40" s="176"/>
      <c r="BGJ40" s="176"/>
      <c r="BGK40" s="176"/>
      <c r="BGL40" s="176"/>
      <c r="BGM40" s="176"/>
      <c r="BGN40" s="176"/>
      <c r="BGO40" s="176"/>
      <c r="BGP40" s="176"/>
      <c r="BGQ40" s="176"/>
      <c r="BGR40" s="176"/>
      <c r="BGS40" s="176"/>
      <c r="BGT40" s="176"/>
      <c r="BGU40" s="176"/>
      <c r="BGV40" s="176"/>
      <c r="BGW40" s="176"/>
      <c r="BGX40" s="176"/>
      <c r="BGY40" s="176"/>
      <c r="BGZ40" s="176"/>
      <c r="BHA40" s="176"/>
      <c r="BHB40" s="176"/>
      <c r="BHC40" s="176"/>
      <c r="BHD40" s="176"/>
      <c r="BHE40" s="176"/>
      <c r="BHF40" s="176"/>
      <c r="BHG40" s="176"/>
      <c r="BHH40" s="176"/>
      <c r="BHI40" s="176"/>
      <c r="BHJ40" s="176"/>
      <c r="BHK40" s="176"/>
      <c r="BHL40" s="176"/>
      <c r="BHM40" s="176"/>
      <c r="BHN40" s="176"/>
      <c r="BHO40" s="176"/>
      <c r="BHP40" s="176"/>
      <c r="BHQ40" s="176"/>
      <c r="BHR40" s="176"/>
      <c r="BHS40" s="176"/>
      <c r="BHT40" s="176"/>
      <c r="BHU40" s="176"/>
      <c r="BHV40" s="176"/>
      <c r="BHW40" s="176"/>
      <c r="BHX40" s="176"/>
      <c r="BHY40" s="176"/>
      <c r="BHZ40" s="176"/>
      <c r="BIA40" s="176"/>
      <c r="BIB40" s="176"/>
      <c r="BIC40" s="176"/>
      <c r="BID40" s="176"/>
      <c r="BIE40" s="176"/>
      <c r="BIF40" s="176"/>
      <c r="BIG40" s="176"/>
      <c r="BIH40" s="176"/>
      <c r="BII40" s="176"/>
      <c r="BIJ40" s="176"/>
      <c r="BIK40" s="176"/>
      <c r="BIL40" s="176"/>
      <c r="BIM40" s="176"/>
      <c r="BIN40" s="176"/>
      <c r="BIO40" s="176"/>
      <c r="BIP40" s="176"/>
      <c r="BIQ40" s="176"/>
      <c r="BIR40" s="176"/>
      <c r="BIS40" s="176"/>
      <c r="BIT40" s="176"/>
      <c r="BIU40" s="176"/>
      <c r="BIV40" s="176"/>
      <c r="BIW40" s="176"/>
      <c r="BIX40" s="176"/>
      <c r="BIY40" s="176"/>
      <c r="BIZ40" s="176"/>
      <c r="BJA40" s="176"/>
      <c r="BJB40" s="176"/>
      <c r="BJC40" s="176"/>
      <c r="BJD40" s="176"/>
      <c r="BJE40" s="176"/>
      <c r="BJF40" s="176"/>
      <c r="BJG40" s="176"/>
      <c r="BJH40" s="176"/>
      <c r="BJI40" s="176"/>
      <c r="BJJ40" s="176"/>
      <c r="BJK40" s="176"/>
      <c r="BJL40" s="176"/>
      <c r="BJM40" s="176"/>
      <c r="BJN40" s="176"/>
      <c r="BJO40" s="176"/>
      <c r="BJP40" s="176"/>
      <c r="BJQ40" s="176"/>
      <c r="BJR40" s="176"/>
      <c r="BJS40" s="176"/>
      <c r="BJT40" s="176"/>
      <c r="BJU40" s="176"/>
      <c r="BJV40" s="176"/>
      <c r="BJW40" s="176"/>
      <c r="BJX40" s="176"/>
      <c r="BJY40" s="176"/>
      <c r="BJZ40" s="176"/>
      <c r="BKA40" s="176"/>
      <c r="BKB40" s="176"/>
      <c r="BKC40" s="176"/>
      <c r="BKD40" s="176"/>
      <c r="BKE40" s="176"/>
      <c r="BKF40" s="176"/>
      <c r="BKG40" s="176"/>
      <c r="BKH40" s="176"/>
      <c r="BKI40" s="176"/>
      <c r="BKJ40" s="176"/>
      <c r="BKK40" s="176"/>
      <c r="BKL40" s="176"/>
      <c r="BKM40" s="176"/>
      <c r="BKN40" s="176"/>
      <c r="BKO40" s="176"/>
      <c r="BKP40" s="176"/>
      <c r="BKQ40" s="176"/>
      <c r="BKR40" s="176"/>
      <c r="BKS40" s="176"/>
      <c r="BKT40" s="176"/>
      <c r="BKU40" s="176"/>
      <c r="BKV40" s="176"/>
      <c r="BKW40" s="176"/>
      <c r="BKX40" s="176"/>
      <c r="BKY40" s="176"/>
      <c r="BKZ40" s="176"/>
      <c r="BLA40" s="176"/>
      <c r="BLB40" s="176"/>
      <c r="BLC40" s="176"/>
      <c r="BLD40" s="176"/>
      <c r="BLE40" s="176"/>
      <c r="BLF40" s="176"/>
      <c r="BLG40" s="176"/>
      <c r="BLH40" s="176"/>
      <c r="BLI40" s="176"/>
      <c r="BLJ40" s="176"/>
      <c r="BLK40" s="176"/>
      <c r="BLL40" s="176"/>
      <c r="BLM40" s="176"/>
      <c r="BLN40" s="176"/>
      <c r="BLO40" s="176"/>
      <c r="BLP40" s="176"/>
      <c r="BLQ40" s="176"/>
      <c r="BLR40" s="176"/>
      <c r="BLS40" s="176"/>
      <c r="BLT40" s="176"/>
      <c r="BLU40" s="176"/>
      <c r="BLV40" s="176"/>
      <c r="BLW40" s="176"/>
      <c r="BLX40" s="176"/>
      <c r="BLY40" s="176"/>
      <c r="BLZ40" s="176"/>
      <c r="BMA40" s="176"/>
      <c r="BMB40" s="176"/>
      <c r="BMC40" s="176"/>
      <c r="BMD40" s="176"/>
      <c r="BME40" s="176"/>
      <c r="BMF40" s="176"/>
      <c r="BMG40" s="176"/>
      <c r="BMH40" s="176"/>
      <c r="BMI40" s="176"/>
      <c r="BMJ40" s="176"/>
      <c r="BMK40" s="176"/>
      <c r="BML40" s="176"/>
      <c r="BMM40" s="176"/>
      <c r="BMN40" s="176"/>
      <c r="BMO40" s="176"/>
      <c r="BMP40" s="176"/>
      <c r="BMQ40" s="176"/>
      <c r="BMR40" s="176"/>
      <c r="BMS40" s="176"/>
      <c r="BMT40" s="176"/>
      <c r="BMU40" s="176"/>
      <c r="BMV40" s="176"/>
      <c r="BMW40" s="176"/>
      <c r="BMX40" s="176"/>
      <c r="BMY40" s="176"/>
      <c r="BMZ40" s="176"/>
      <c r="BNA40" s="176"/>
      <c r="BNB40" s="176"/>
      <c r="BNC40" s="176"/>
      <c r="BND40" s="176"/>
      <c r="BNE40" s="176"/>
      <c r="BNF40" s="176"/>
      <c r="BNG40" s="176"/>
      <c r="BNH40" s="176"/>
      <c r="BNI40" s="176"/>
      <c r="BNJ40" s="176"/>
      <c r="BNK40" s="176"/>
      <c r="BNL40" s="176"/>
      <c r="BNM40" s="176"/>
      <c r="BNN40" s="176"/>
      <c r="BNO40" s="176"/>
      <c r="BNP40" s="176"/>
      <c r="BNQ40" s="176"/>
      <c r="BNR40" s="176"/>
      <c r="BNS40" s="176"/>
      <c r="BNT40" s="176"/>
      <c r="BNU40" s="176"/>
      <c r="BNV40" s="176"/>
      <c r="BNW40" s="176"/>
      <c r="BNX40" s="176"/>
      <c r="BNY40" s="176"/>
      <c r="BNZ40" s="176"/>
      <c r="BOA40" s="176"/>
      <c r="BOB40" s="176"/>
      <c r="BOC40" s="176"/>
      <c r="BOD40" s="176"/>
      <c r="BOE40" s="176"/>
      <c r="BOF40" s="176"/>
      <c r="BOG40" s="176"/>
      <c r="BOH40" s="176"/>
      <c r="BOI40" s="176"/>
      <c r="BOJ40" s="176"/>
      <c r="BOK40" s="176"/>
      <c r="BOL40" s="176"/>
      <c r="BOM40" s="176"/>
      <c r="BON40" s="176"/>
      <c r="BOO40" s="176"/>
      <c r="BOP40" s="176"/>
      <c r="BOQ40" s="176"/>
      <c r="BOR40" s="176"/>
      <c r="BOS40" s="176"/>
      <c r="BOT40" s="176"/>
      <c r="BOU40" s="176"/>
      <c r="BOV40" s="176"/>
      <c r="BOW40" s="176"/>
      <c r="BOX40" s="176"/>
      <c r="BOY40" s="176"/>
      <c r="BOZ40" s="176"/>
      <c r="BPA40" s="176"/>
      <c r="BPB40" s="176"/>
      <c r="BPC40" s="176"/>
      <c r="BPD40" s="176"/>
      <c r="BPE40" s="176"/>
      <c r="BPF40" s="176"/>
      <c r="BPG40" s="176"/>
      <c r="BPH40" s="176"/>
      <c r="BPI40" s="176"/>
      <c r="BPJ40" s="176"/>
      <c r="BPK40" s="176"/>
      <c r="BPL40" s="176"/>
      <c r="BPM40" s="176"/>
      <c r="BPN40" s="176"/>
      <c r="BPO40" s="176"/>
      <c r="BPP40" s="176"/>
      <c r="BPQ40" s="176"/>
      <c r="BPR40" s="176"/>
      <c r="BPS40" s="176"/>
      <c r="BPT40" s="176"/>
      <c r="BPU40" s="176"/>
      <c r="BPV40" s="176"/>
      <c r="BPW40" s="176"/>
      <c r="BPX40" s="176"/>
      <c r="BPY40" s="176"/>
      <c r="BPZ40" s="176"/>
      <c r="BQA40" s="176"/>
      <c r="BQB40" s="176"/>
      <c r="BQC40" s="176"/>
      <c r="BQD40" s="176"/>
      <c r="BQE40" s="176"/>
      <c r="BQF40" s="176"/>
      <c r="BQG40" s="176"/>
      <c r="BQH40" s="176"/>
      <c r="BQI40" s="176"/>
      <c r="BQJ40" s="176"/>
      <c r="BQK40" s="176"/>
      <c r="BQL40" s="176"/>
      <c r="BQM40" s="176"/>
      <c r="BQN40" s="176"/>
      <c r="BQO40" s="176"/>
      <c r="BQP40" s="176"/>
      <c r="BQQ40" s="176"/>
      <c r="BQR40" s="176"/>
      <c r="BQS40" s="176"/>
      <c r="BQT40" s="176"/>
      <c r="BQU40" s="176"/>
      <c r="BQV40" s="176"/>
      <c r="BQW40" s="176"/>
      <c r="BQX40" s="176"/>
      <c r="BQY40" s="176"/>
      <c r="BQZ40" s="176"/>
      <c r="BRA40" s="176"/>
      <c r="BRB40" s="176"/>
      <c r="BRC40" s="176"/>
      <c r="BRD40" s="176"/>
      <c r="BRE40" s="176"/>
      <c r="BRF40" s="176"/>
      <c r="BRG40" s="176"/>
      <c r="BRH40" s="176"/>
      <c r="BRI40" s="176"/>
      <c r="BRJ40" s="176"/>
      <c r="BRK40" s="176"/>
      <c r="BRL40" s="176"/>
      <c r="BRM40" s="176"/>
      <c r="BRN40" s="176"/>
      <c r="BRO40" s="176"/>
      <c r="BRP40" s="176"/>
      <c r="BRQ40" s="176"/>
      <c r="BRR40" s="176"/>
      <c r="BRS40" s="176"/>
      <c r="BRT40" s="176"/>
      <c r="BRU40" s="176"/>
      <c r="BRV40" s="176"/>
      <c r="BRW40" s="176"/>
      <c r="BRX40" s="176"/>
      <c r="BRY40" s="176"/>
      <c r="BRZ40" s="176"/>
      <c r="BSA40" s="176"/>
      <c r="BSB40" s="176"/>
      <c r="BSC40" s="176"/>
      <c r="BSD40" s="176"/>
      <c r="BSE40" s="176"/>
      <c r="BSF40" s="176"/>
      <c r="BSG40" s="176"/>
      <c r="BSH40" s="176"/>
      <c r="BSI40" s="176"/>
      <c r="BSJ40" s="176"/>
      <c r="BSK40" s="176"/>
      <c r="BSL40" s="176"/>
      <c r="BSM40" s="176"/>
      <c r="BSN40" s="176"/>
      <c r="BSO40" s="176"/>
      <c r="BSP40" s="176"/>
      <c r="BSQ40" s="176"/>
      <c r="BSR40" s="176"/>
      <c r="BSS40" s="176"/>
      <c r="BST40" s="176"/>
      <c r="BSU40" s="176"/>
      <c r="BSV40" s="176"/>
      <c r="BSW40" s="176"/>
      <c r="BSX40" s="176"/>
      <c r="BSY40" s="176"/>
      <c r="BSZ40" s="176"/>
      <c r="BTA40" s="176"/>
      <c r="BTB40" s="176"/>
      <c r="BTC40" s="176"/>
      <c r="BTD40" s="176"/>
      <c r="BTE40" s="176"/>
      <c r="BTF40" s="176"/>
      <c r="BTG40" s="176"/>
      <c r="BTH40" s="176"/>
      <c r="BTI40" s="176"/>
      <c r="BTJ40" s="176"/>
      <c r="BTK40" s="176"/>
      <c r="BTL40" s="176"/>
      <c r="BTM40" s="176"/>
      <c r="BTN40" s="176"/>
      <c r="BTO40" s="176"/>
      <c r="BTP40" s="176"/>
      <c r="BTQ40" s="176"/>
      <c r="BTR40" s="176"/>
      <c r="BTS40" s="176"/>
      <c r="BTT40" s="176"/>
      <c r="BTU40" s="176"/>
      <c r="BTV40" s="176"/>
      <c r="BTW40" s="176"/>
      <c r="BTX40" s="176"/>
      <c r="BTY40" s="176"/>
      <c r="BTZ40" s="176"/>
      <c r="BUA40" s="176"/>
      <c r="BUB40" s="176"/>
      <c r="BUC40" s="176"/>
      <c r="BUD40" s="176"/>
      <c r="BUE40" s="176"/>
      <c r="BUF40" s="176"/>
      <c r="BUG40" s="176"/>
      <c r="BUH40" s="176"/>
      <c r="BUI40" s="176"/>
      <c r="BUJ40" s="176"/>
      <c r="BUK40" s="176"/>
      <c r="BUL40" s="176"/>
      <c r="BUM40" s="176"/>
      <c r="BUN40" s="176"/>
      <c r="BUO40" s="176"/>
      <c r="BUP40" s="176"/>
      <c r="BUQ40" s="176"/>
      <c r="BUR40" s="176"/>
      <c r="BUS40" s="176"/>
      <c r="BUT40" s="176"/>
      <c r="BUU40" s="176"/>
      <c r="BUV40" s="176"/>
      <c r="BUW40" s="176"/>
      <c r="BUX40" s="176"/>
      <c r="BUY40" s="176"/>
      <c r="BUZ40" s="176"/>
      <c r="BVA40" s="176"/>
      <c r="BVB40" s="176"/>
      <c r="BVC40" s="176"/>
      <c r="BVD40" s="176"/>
      <c r="BVE40" s="176"/>
      <c r="BVF40" s="176"/>
      <c r="BVG40" s="176"/>
      <c r="BVH40" s="176"/>
      <c r="BVI40" s="176"/>
      <c r="BVJ40" s="176"/>
      <c r="BVK40" s="176"/>
      <c r="BVL40" s="176"/>
      <c r="BVM40" s="176"/>
      <c r="BVN40" s="176"/>
      <c r="BVO40" s="176"/>
      <c r="BVP40" s="176"/>
      <c r="BVQ40" s="176"/>
      <c r="BVR40" s="176"/>
      <c r="BVS40" s="176"/>
      <c r="BVT40" s="176"/>
      <c r="BVU40" s="176"/>
      <c r="BVV40" s="176"/>
      <c r="BVW40" s="176"/>
      <c r="BVX40" s="176"/>
      <c r="BVY40" s="176"/>
      <c r="BVZ40" s="176"/>
      <c r="BWA40" s="176"/>
      <c r="BWB40" s="176"/>
      <c r="BWC40" s="176"/>
      <c r="BWD40" s="176"/>
      <c r="BWE40" s="176"/>
      <c r="BWF40" s="176"/>
      <c r="BWG40" s="176"/>
      <c r="BWH40" s="176"/>
      <c r="BWI40" s="176"/>
      <c r="BWJ40" s="176"/>
      <c r="BWK40" s="176"/>
      <c r="BWL40" s="176"/>
      <c r="BWM40" s="176"/>
      <c r="BWN40" s="176"/>
      <c r="BWO40" s="176"/>
      <c r="BWP40" s="176"/>
      <c r="BWQ40" s="176"/>
      <c r="BWR40" s="176"/>
      <c r="BWS40" s="176"/>
      <c r="BWT40" s="176"/>
      <c r="BWU40" s="176"/>
      <c r="BWV40" s="176"/>
      <c r="BWW40" s="176"/>
      <c r="BWX40" s="176"/>
      <c r="BWY40" s="176"/>
      <c r="BWZ40" s="176"/>
      <c r="BXA40" s="176"/>
      <c r="BXB40" s="176"/>
      <c r="BXC40" s="176"/>
      <c r="BXD40" s="176"/>
      <c r="BXE40" s="176"/>
      <c r="BXF40" s="176"/>
      <c r="BXG40" s="176"/>
      <c r="BXH40" s="176"/>
      <c r="BXI40" s="176"/>
      <c r="BXJ40" s="176"/>
      <c r="BXK40" s="176"/>
      <c r="BXL40" s="176"/>
      <c r="BXM40" s="176"/>
      <c r="BXN40" s="176"/>
      <c r="BXO40" s="176"/>
      <c r="BXP40" s="176"/>
      <c r="BXQ40" s="176"/>
      <c r="BXR40" s="176"/>
      <c r="BXS40" s="176"/>
      <c r="BXT40" s="176"/>
      <c r="BXU40" s="176"/>
      <c r="BXV40" s="176"/>
      <c r="BXW40" s="176"/>
      <c r="BXX40" s="176"/>
      <c r="BXY40" s="176"/>
      <c r="BXZ40" s="176"/>
      <c r="BYA40" s="176"/>
      <c r="BYB40" s="176"/>
      <c r="BYC40" s="176"/>
      <c r="BYD40" s="176"/>
      <c r="BYE40" s="176"/>
      <c r="BYF40" s="176"/>
      <c r="BYG40" s="176"/>
      <c r="BYH40" s="176"/>
      <c r="BYI40" s="176"/>
      <c r="BYJ40" s="176"/>
      <c r="BYK40" s="176"/>
      <c r="BYL40" s="176"/>
      <c r="BYM40" s="176"/>
      <c r="BYN40" s="176"/>
      <c r="BYO40" s="176"/>
      <c r="BYP40" s="176"/>
      <c r="BYQ40" s="176"/>
      <c r="BYR40" s="176"/>
      <c r="BYS40" s="176"/>
      <c r="BYT40" s="176"/>
      <c r="BYU40" s="176"/>
      <c r="BYV40" s="176"/>
      <c r="BYW40" s="176"/>
      <c r="BYX40" s="176"/>
      <c r="BYY40" s="176"/>
      <c r="BYZ40" s="176"/>
      <c r="BZA40" s="176"/>
      <c r="BZB40" s="176"/>
      <c r="BZC40" s="176"/>
      <c r="BZD40" s="176"/>
      <c r="BZE40" s="176"/>
      <c r="BZF40" s="176"/>
      <c r="BZG40" s="176"/>
      <c r="BZH40" s="176"/>
      <c r="BZI40" s="176"/>
      <c r="BZJ40" s="176"/>
      <c r="BZK40" s="176"/>
      <c r="BZL40" s="176"/>
      <c r="BZM40" s="176"/>
      <c r="BZN40" s="176"/>
      <c r="BZO40" s="176"/>
      <c r="BZP40" s="176"/>
      <c r="BZQ40" s="176"/>
      <c r="BZR40" s="176"/>
      <c r="BZS40" s="176"/>
      <c r="BZT40" s="176"/>
      <c r="BZU40" s="176"/>
      <c r="BZV40" s="176"/>
      <c r="BZW40" s="176"/>
      <c r="BZX40" s="176"/>
      <c r="BZY40" s="176"/>
      <c r="BZZ40" s="176"/>
      <c r="CAA40" s="176"/>
      <c r="CAB40" s="176"/>
      <c r="CAC40" s="176"/>
      <c r="CAD40" s="176"/>
      <c r="CAE40" s="176"/>
      <c r="CAF40" s="176"/>
      <c r="CAG40" s="176"/>
      <c r="CAH40" s="176"/>
      <c r="CAI40" s="176"/>
      <c r="CAJ40" s="176"/>
      <c r="CAK40" s="176"/>
      <c r="CAL40" s="176"/>
      <c r="CAM40" s="176"/>
      <c r="CAN40" s="176"/>
      <c r="CAO40" s="176"/>
      <c r="CAP40" s="176"/>
      <c r="CAQ40" s="176"/>
      <c r="CAR40" s="176"/>
      <c r="CAS40" s="176"/>
      <c r="CAT40" s="176"/>
      <c r="CAU40" s="176"/>
      <c r="CAV40" s="176"/>
      <c r="CAW40" s="176"/>
      <c r="CAX40" s="176"/>
      <c r="CAY40" s="176"/>
      <c r="CAZ40" s="176"/>
      <c r="CBA40" s="176"/>
      <c r="CBB40" s="176"/>
      <c r="CBC40" s="176"/>
      <c r="CBD40" s="176"/>
      <c r="CBE40" s="176"/>
      <c r="CBF40" s="176"/>
      <c r="CBG40" s="176"/>
      <c r="CBH40" s="176"/>
      <c r="CBI40" s="176"/>
      <c r="CBJ40" s="176"/>
      <c r="CBK40" s="176"/>
      <c r="CBL40" s="176"/>
      <c r="CBM40" s="176"/>
      <c r="CBN40" s="176"/>
      <c r="CBO40" s="176"/>
      <c r="CBP40" s="176"/>
      <c r="CBQ40" s="176"/>
      <c r="CBR40" s="176"/>
      <c r="CBS40" s="176"/>
      <c r="CBT40" s="176"/>
      <c r="CBU40" s="176"/>
      <c r="CBV40" s="176"/>
      <c r="CBW40" s="176"/>
      <c r="CBX40" s="176"/>
      <c r="CBY40" s="176"/>
      <c r="CBZ40" s="176"/>
      <c r="CCA40" s="176"/>
      <c r="CCB40" s="176"/>
      <c r="CCC40" s="176"/>
      <c r="CCD40" s="176"/>
      <c r="CCE40" s="176"/>
      <c r="CCF40" s="176"/>
      <c r="CCG40" s="176"/>
      <c r="CCH40" s="176"/>
      <c r="CCI40" s="176"/>
      <c r="CCJ40" s="176"/>
      <c r="CCK40" s="176"/>
      <c r="CCL40" s="176"/>
      <c r="CCM40" s="176"/>
      <c r="CCN40" s="176"/>
      <c r="CCO40" s="176"/>
      <c r="CCP40" s="176"/>
      <c r="CCQ40" s="176"/>
      <c r="CCR40" s="176"/>
      <c r="CCS40" s="176"/>
      <c r="CCT40" s="176"/>
      <c r="CCU40" s="176"/>
      <c r="CCV40" s="176"/>
      <c r="CCW40" s="176"/>
      <c r="CCX40" s="176"/>
      <c r="CCY40" s="176"/>
      <c r="CCZ40" s="176"/>
      <c r="CDA40" s="176"/>
      <c r="CDB40" s="176"/>
      <c r="CDC40" s="176"/>
      <c r="CDD40" s="176"/>
      <c r="CDE40" s="176"/>
      <c r="CDF40" s="176"/>
      <c r="CDG40" s="176"/>
      <c r="CDH40" s="176"/>
      <c r="CDI40" s="176"/>
      <c r="CDJ40" s="176"/>
      <c r="CDK40" s="176"/>
      <c r="CDL40" s="176"/>
      <c r="CDM40" s="176"/>
      <c r="CDN40" s="176"/>
      <c r="CDO40" s="176"/>
      <c r="CDP40" s="176"/>
      <c r="CDQ40" s="176"/>
      <c r="CDR40" s="176"/>
      <c r="CDS40" s="176"/>
      <c r="CDT40" s="176"/>
      <c r="CDU40" s="176"/>
      <c r="CDV40" s="176"/>
      <c r="CDW40" s="176"/>
      <c r="CDX40" s="176"/>
      <c r="CDY40" s="176"/>
      <c r="CDZ40" s="176"/>
      <c r="CEA40" s="176"/>
      <c r="CEB40" s="176"/>
      <c r="CEC40" s="176"/>
      <c r="CED40" s="176"/>
      <c r="CEE40" s="176"/>
      <c r="CEF40" s="176"/>
      <c r="CEG40" s="176"/>
      <c r="CEH40" s="176"/>
      <c r="CEI40" s="176"/>
      <c r="CEJ40" s="176"/>
      <c r="CEK40" s="176"/>
      <c r="CEL40" s="176"/>
      <c r="CEM40" s="176"/>
      <c r="CEN40" s="176"/>
      <c r="CEO40" s="176"/>
      <c r="CEP40" s="176"/>
      <c r="CEQ40" s="176"/>
      <c r="CER40" s="176"/>
      <c r="CES40" s="176"/>
      <c r="CET40" s="176"/>
      <c r="CEU40" s="176"/>
      <c r="CEV40" s="176"/>
      <c r="CEW40" s="176"/>
      <c r="CEX40" s="176"/>
      <c r="CEY40" s="176"/>
      <c r="CEZ40" s="176"/>
      <c r="CFA40" s="176"/>
      <c r="CFB40" s="176"/>
      <c r="CFC40" s="176"/>
      <c r="CFD40" s="176"/>
      <c r="CFE40" s="176"/>
      <c r="CFF40" s="176"/>
      <c r="CFG40" s="176"/>
      <c r="CFH40" s="176"/>
      <c r="CFI40" s="176"/>
      <c r="CFJ40" s="176"/>
      <c r="CFK40" s="176"/>
      <c r="CFL40" s="176"/>
      <c r="CFM40" s="176"/>
      <c r="CFN40" s="176"/>
      <c r="CFO40" s="176"/>
      <c r="CFP40" s="176"/>
      <c r="CFQ40" s="176"/>
      <c r="CFR40" s="176"/>
      <c r="CFS40" s="176"/>
      <c r="CFT40" s="176"/>
      <c r="CFU40" s="176"/>
      <c r="CFV40" s="176"/>
      <c r="CFW40" s="176"/>
      <c r="CFX40" s="176"/>
      <c r="CFY40" s="176"/>
      <c r="CFZ40" s="176"/>
      <c r="CGA40" s="176"/>
      <c r="CGB40" s="176"/>
      <c r="CGC40" s="176"/>
      <c r="CGD40" s="176"/>
      <c r="CGE40" s="176"/>
      <c r="CGF40" s="176"/>
      <c r="CGG40" s="176"/>
      <c r="CGH40" s="176"/>
      <c r="CGI40" s="176"/>
      <c r="CGJ40" s="176"/>
      <c r="CGK40" s="176"/>
      <c r="CGL40" s="176"/>
      <c r="CGM40" s="176"/>
      <c r="CGN40" s="176"/>
      <c r="CGO40" s="176"/>
      <c r="CGP40" s="176"/>
      <c r="CGQ40" s="176"/>
      <c r="CGR40" s="176"/>
      <c r="CGS40" s="176"/>
      <c r="CGT40" s="176"/>
      <c r="CGU40" s="176"/>
      <c r="CGV40" s="176"/>
      <c r="CGW40" s="176"/>
      <c r="CGX40" s="176"/>
      <c r="CGY40" s="176"/>
      <c r="CGZ40" s="176"/>
      <c r="CHA40" s="176"/>
      <c r="CHB40" s="176"/>
      <c r="CHC40" s="176"/>
      <c r="CHD40" s="176"/>
      <c r="CHE40" s="176"/>
      <c r="CHF40" s="176"/>
      <c r="CHG40" s="176"/>
      <c r="CHH40" s="176"/>
      <c r="CHI40" s="176"/>
      <c r="CHJ40" s="176"/>
      <c r="CHK40" s="176"/>
      <c r="CHL40" s="176"/>
      <c r="CHM40" s="176"/>
      <c r="CHN40" s="176"/>
      <c r="CHO40" s="176"/>
      <c r="CHP40" s="176"/>
      <c r="CHQ40" s="176"/>
      <c r="CHR40" s="176"/>
      <c r="CHS40" s="176"/>
      <c r="CHT40" s="176"/>
      <c r="CHU40" s="176"/>
      <c r="CHV40" s="176"/>
      <c r="CHW40" s="176"/>
      <c r="CHX40" s="176"/>
      <c r="CHY40" s="176"/>
      <c r="CHZ40" s="176"/>
      <c r="CIA40" s="176"/>
      <c r="CIB40" s="176"/>
      <c r="CIC40" s="176"/>
      <c r="CID40" s="176"/>
      <c r="CIE40" s="176"/>
      <c r="CIF40" s="176"/>
      <c r="CIG40" s="176"/>
      <c r="CIH40" s="176"/>
      <c r="CII40" s="176"/>
      <c r="CIJ40" s="176"/>
      <c r="CIK40" s="176"/>
      <c r="CIL40" s="176"/>
      <c r="CIM40" s="176"/>
      <c r="CIN40" s="176"/>
      <c r="CIO40" s="176"/>
      <c r="CIP40" s="176"/>
      <c r="CIQ40" s="176"/>
      <c r="CIR40" s="176"/>
      <c r="CIS40" s="176"/>
      <c r="CIT40" s="176"/>
      <c r="CIU40" s="176"/>
      <c r="CIV40" s="176"/>
      <c r="CIW40" s="176"/>
      <c r="CIX40" s="176"/>
      <c r="CIY40" s="176"/>
      <c r="CIZ40" s="176"/>
      <c r="CJA40" s="176"/>
      <c r="CJB40" s="176"/>
      <c r="CJC40" s="176"/>
      <c r="CJD40" s="176"/>
      <c r="CJE40" s="176"/>
      <c r="CJF40" s="176"/>
      <c r="CJG40" s="176"/>
      <c r="CJH40" s="176"/>
      <c r="CJI40" s="176"/>
      <c r="CJJ40" s="176"/>
      <c r="CJK40" s="176"/>
      <c r="CJL40" s="176"/>
      <c r="CJM40" s="176"/>
      <c r="CJN40" s="176"/>
      <c r="CJO40" s="176"/>
      <c r="CJP40" s="176"/>
      <c r="CJQ40" s="176"/>
      <c r="CJR40" s="176"/>
      <c r="CJS40" s="176"/>
      <c r="CJT40" s="176"/>
      <c r="CJU40" s="176"/>
      <c r="CJV40" s="176"/>
      <c r="CJW40" s="176"/>
      <c r="CJX40" s="176"/>
      <c r="CJY40" s="176"/>
      <c r="CJZ40" s="176"/>
      <c r="CKA40" s="176"/>
      <c r="CKB40" s="176"/>
      <c r="CKC40" s="176"/>
      <c r="CKD40" s="176"/>
      <c r="CKE40" s="176"/>
      <c r="CKF40" s="176"/>
      <c r="CKG40" s="176"/>
      <c r="CKH40" s="176"/>
      <c r="CKI40" s="176"/>
      <c r="CKJ40" s="176"/>
      <c r="CKK40" s="176"/>
      <c r="CKL40" s="176"/>
      <c r="CKM40" s="176"/>
      <c r="CKN40" s="176"/>
      <c r="CKO40" s="176"/>
      <c r="CKP40" s="176"/>
      <c r="CKQ40" s="176"/>
      <c r="CKR40" s="176"/>
      <c r="CKS40" s="176"/>
      <c r="CKT40" s="176"/>
      <c r="CKU40" s="176"/>
      <c r="CKV40" s="176"/>
      <c r="CKW40" s="176"/>
      <c r="CKX40" s="176"/>
      <c r="CKY40" s="176"/>
      <c r="CKZ40" s="176"/>
      <c r="CLA40" s="176"/>
      <c r="CLB40" s="176"/>
      <c r="CLC40" s="176"/>
      <c r="CLD40" s="176"/>
      <c r="CLE40" s="176"/>
      <c r="CLF40" s="176"/>
      <c r="CLG40" s="176"/>
      <c r="CLH40" s="176"/>
      <c r="CLI40" s="176"/>
      <c r="CLJ40" s="176"/>
      <c r="CLK40" s="176"/>
      <c r="CLL40" s="176"/>
      <c r="CLM40" s="176"/>
      <c r="CLN40" s="176"/>
      <c r="CLO40" s="176"/>
      <c r="CLP40" s="176"/>
      <c r="CLQ40" s="176"/>
      <c r="CLR40" s="176"/>
      <c r="CLS40" s="176"/>
      <c r="CLT40" s="176"/>
      <c r="CLU40" s="176"/>
      <c r="CLV40" s="176"/>
      <c r="CLW40" s="176"/>
      <c r="CLX40" s="176"/>
      <c r="CLY40" s="176"/>
      <c r="CLZ40" s="176"/>
      <c r="CMA40" s="176"/>
      <c r="CMB40" s="176"/>
      <c r="CMC40" s="176"/>
      <c r="CMD40" s="176"/>
      <c r="CME40" s="176"/>
      <c r="CMF40" s="176"/>
      <c r="CMG40" s="176"/>
      <c r="CMH40" s="176"/>
      <c r="CMI40" s="176"/>
      <c r="CMJ40" s="176"/>
      <c r="CMK40" s="176"/>
      <c r="CML40" s="176"/>
      <c r="CMM40" s="176"/>
      <c r="CMN40" s="176"/>
      <c r="CMO40" s="176"/>
      <c r="CMP40" s="176"/>
      <c r="CMQ40" s="176"/>
      <c r="CMR40" s="176"/>
      <c r="CMS40" s="176"/>
      <c r="CMT40" s="176"/>
      <c r="CMU40" s="176"/>
      <c r="CMV40" s="176"/>
      <c r="CMW40" s="176"/>
      <c r="CMX40" s="176"/>
      <c r="CMY40" s="176"/>
      <c r="CMZ40" s="176"/>
      <c r="CNA40" s="176"/>
      <c r="CNB40" s="176"/>
      <c r="CNC40" s="176"/>
      <c r="CND40" s="176"/>
      <c r="CNE40" s="176"/>
      <c r="CNF40" s="176"/>
      <c r="CNG40" s="176"/>
      <c r="CNH40" s="176"/>
      <c r="CNI40" s="176"/>
      <c r="CNJ40" s="176"/>
      <c r="CNK40" s="176"/>
      <c r="CNL40" s="176"/>
      <c r="CNM40" s="176"/>
      <c r="CNN40" s="176"/>
      <c r="CNO40" s="176"/>
      <c r="CNP40" s="176"/>
      <c r="CNQ40" s="176"/>
      <c r="CNR40" s="176"/>
      <c r="CNS40" s="176"/>
      <c r="CNT40" s="176"/>
      <c r="CNU40" s="176"/>
      <c r="CNV40" s="176"/>
      <c r="CNW40" s="176"/>
      <c r="CNX40" s="176"/>
      <c r="CNY40" s="176"/>
      <c r="CNZ40" s="176"/>
      <c r="COA40" s="176"/>
      <c r="COB40" s="176"/>
      <c r="COC40" s="176"/>
      <c r="COD40" s="176"/>
      <c r="COE40" s="176"/>
      <c r="COF40" s="176"/>
      <c r="COG40" s="176"/>
      <c r="COH40" s="176"/>
      <c r="COI40" s="176"/>
      <c r="COJ40" s="176"/>
      <c r="COK40" s="176"/>
      <c r="COL40" s="176"/>
      <c r="COM40" s="176"/>
      <c r="CON40" s="176"/>
      <c r="COO40" s="176"/>
      <c r="COP40" s="176"/>
      <c r="COQ40" s="176"/>
      <c r="COR40" s="176"/>
      <c r="COS40" s="176"/>
      <c r="COT40" s="176"/>
      <c r="COU40" s="176"/>
      <c r="COV40" s="176"/>
      <c r="COW40" s="176"/>
      <c r="COX40" s="176"/>
      <c r="COY40" s="176"/>
      <c r="COZ40" s="176"/>
      <c r="CPA40" s="176"/>
      <c r="CPB40" s="176"/>
      <c r="CPC40" s="176"/>
      <c r="CPD40" s="176"/>
      <c r="CPE40" s="176"/>
      <c r="CPF40" s="176"/>
      <c r="CPG40" s="176"/>
      <c r="CPH40" s="176"/>
      <c r="CPI40" s="176"/>
      <c r="CPJ40" s="176"/>
      <c r="CPK40" s="176"/>
      <c r="CPL40" s="176"/>
      <c r="CPM40" s="176"/>
      <c r="CPN40" s="176"/>
      <c r="CPO40" s="176"/>
      <c r="CPP40" s="176"/>
      <c r="CPQ40" s="176"/>
      <c r="CPR40" s="176"/>
      <c r="CPS40" s="176"/>
      <c r="CPT40" s="176"/>
      <c r="CPU40" s="176"/>
      <c r="CPV40" s="176"/>
      <c r="CPW40" s="176"/>
      <c r="CPX40" s="176"/>
      <c r="CPY40" s="176"/>
      <c r="CPZ40" s="176"/>
      <c r="CQA40" s="176"/>
      <c r="CQB40" s="176"/>
      <c r="CQC40" s="176"/>
      <c r="CQD40" s="176"/>
      <c r="CQE40" s="176"/>
      <c r="CQF40" s="176"/>
      <c r="CQG40" s="176"/>
      <c r="CQH40" s="176"/>
      <c r="CQI40" s="176"/>
      <c r="CQJ40" s="176"/>
      <c r="CQK40" s="176"/>
      <c r="CQL40" s="176"/>
      <c r="CQM40" s="176"/>
      <c r="CQN40" s="176"/>
      <c r="CQO40" s="176"/>
      <c r="CQP40" s="176"/>
      <c r="CQQ40" s="176"/>
      <c r="CQR40" s="176"/>
      <c r="CQS40" s="176"/>
      <c r="CQT40" s="176"/>
      <c r="CQU40" s="176"/>
      <c r="CQV40" s="176"/>
      <c r="CQW40" s="176"/>
      <c r="CQX40" s="176"/>
      <c r="CQY40" s="176"/>
      <c r="CQZ40" s="176"/>
      <c r="CRA40" s="176"/>
      <c r="CRB40" s="176"/>
      <c r="CRC40" s="176"/>
      <c r="CRD40" s="176"/>
      <c r="CRE40" s="176"/>
      <c r="CRF40" s="176"/>
      <c r="CRG40" s="176"/>
      <c r="CRH40" s="176"/>
      <c r="CRI40" s="176"/>
      <c r="CRJ40" s="176"/>
      <c r="CRK40" s="176"/>
      <c r="CRL40" s="176"/>
      <c r="CRM40" s="176"/>
      <c r="CRN40" s="176"/>
      <c r="CRO40" s="176"/>
      <c r="CRP40" s="176"/>
      <c r="CRQ40" s="176"/>
      <c r="CRR40" s="176"/>
      <c r="CRS40" s="176"/>
      <c r="CRT40" s="176"/>
      <c r="CRU40" s="176"/>
      <c r="CRV40" s="176"/>
      <c r="CRW40" s="176"/>
      <c r="CRX40" s="176"/>
      <c r="CRY40" s="176"/>
      <c r="CRZ40" s="176"/>
      <c r="CSA40" s="176"/>
      <c r="CSB40" s="176"/>
      <c r="CSC40" s="176"/>
      <c r="CSD40" s="176"/>
      <c r="CSE40" s="176"/>
      <c r="CSF40" s="176"/>
      <c r="CSG40" s="176"/>
      <c r="CSH40" s="176"/>
      <c r="CSI40" s="176"/>
      <c r="CSJ40" s="176"/>
      <c r="CSK40" s="176"/>
      <c r="CSL40" s="176"/>
      <c r="CSM40" s="176"/>
      <c r="CSN40" s="176"/>
      <c r="CSO40" s="176"/>
      <c r="CSP40" s="176"/>
      <c r="CSQ40" s="176"/>
      <c r="CSR40" s="176"/>
      <c r="CSS40" s="176"/>
      <c r="CST40" s="176"/>
      <c r="CSU40" s="176"/>
      <c r="CSV40" s="176"/>
      <c r="CSW40" s="176"/>
      <c r="CSX40" s="176"/>
      <c r="CSY40" s="176"/>
      <c r="CSZ40" s="176"/>
      <c r="CTA40" s="176"/>
      <c r="CTB40" s="176"/>
      <c r="CTC40" s="176"/>
      <c r="CTD40" s="176"/>
      <c r="CTE40" s="176"/>
      <c r="CTF40" s="176"/>
      <c r="CTG40" s="176"/>
      <c r="CTH40" s="176"/>
      <c r="CTI40" s="176"/>
      <c r="CTJ40" s="176"/>
      <c r="CTK40" s="176"/>
      <c r="CTL40" s="176"/>
      <c r="CTM40" s="176"/>
      <c r="CTN40" s="176"/>
      <c r="CTO40" s="176"/>
      <c r="CTP40" s="176"/>
      <c r="CTQ40" s="176"/>
      <c r="CTR40" s="176"/>
      <c r="CTS40" s="176"/>
      <c r="CTT40" s="176"/>
      <c r="CTU40" s="176"/>
      <c r="CTV40" s="176"/>
      <c r="CTW40" s="176"/>
      <c r="CTX40" s="176"/>
      <c r="CTY40" s="176"/>
      <c r="CTZ40" s="176"/>
      <c r="CUA40" s="176"/>
      <c r="CUB40" s="176"/>
      <c r="CUC40" s="176"/>
      <c r="CUD40" s="176"/>
      <c r="CUE40" s="176"/>
      <c r="CUF40" s="176"/>
      <c r="CUG40" s="176"/>
      <c r="CUH40" s="176"/>
      <c r="CUI40" s="176"/>
      <c r="CUJ40" s="176"/>
      <c r="CUK40" s="176"/>
      <c r="CUL40" s="176"/>
      <c r="CUM40" s="176"/>
      <c r="CUN40" s="176"/>
      <c r="CUO40" s="176"/>
      <c r="CUP40" s="176"/>
      <c r="CUQ40" s="176"/>
      <c r="CUR40" s="176"/>
      <c r="CUS40" s="176"/>
      <c r="CUT40" s="176"/>
      <c r="CUU40" s="176"/>
      <c r="CUV40" s="176"/>
      <c r="CUW40" s="176"/>
      <c r="CUX40" s="176"/>
      <c r="CUY40" s="176"/>
      <c r="CUZ40" s="176"/>
      <c r="CVA40" s="176"/>
      <c r="CVB40" s="176"/>
      <c r="CVC40" s="176"/>
      <c r="CVD40" s="176"/>
      <c r="CVE40" s="176"/>
      <c r="CVF40" s="176"/>
      <c r="CVG40" s="176"/>
      <c r="CVH40" s="176"/>
      <c r="CVI40" s="176"/>
      <c r="CVJ40" s="176"/>
      <c r="CVK40" s="176"/>
      <c r="CVL40" s="176"/>
      <c r="CVM40" s="176"/>
      <c r="CVN40" s="176"/>
      <c r="CVO40" s="176"/>
      <c r="CVP40" s="176"/>
      <c r="CVQ40" s="176"/>
      <c r="CVR40" s="176"/>
      <c r="CVS40" s="176"/>
      <c r="CVT40" s="176"/>
      <c r="CVU40" s="176"/>
      <c r="CVV40" s="176"/>
      <c r="CVW40" s="176"/>
      <c r="CVX40" s="176"/>
      <c r="CVY40" s="176"/>
      <c r="CVZ40" s="176"/>
      <c r="CWA40" s="176"/>
      <c r="CWB40" s="176"/>
      <c r="CWC40" s="176"/>
      <c r="CWD40" s="176"/>
      <c r="CWE40" s="176"/>
      <c r="CWF40" s="176"/>
      <c r="CWG40" s="176"/>
      <c r="CWH40" s="176"/>
      <c r="CWI40" s="176"/>
      <c r="CWJ40" s="176"/>
      <c r="CWK40" s="176"/>
      <c r="CWL40" s="176"/>
      <c r="CWM40" s="176"/>
      <c r="CWN40" s="176"/>
      <c r="CWO40" s="176"/>
      <c r="CWP40" s="176"/>
      <c r="CWQ40" s="176"/>
      <c r="CWR40" s="176"/>
      <c r="CWS40" s="176"/>
      <c r="CWT40" s="176"/>
      <c r="CWU40" s="176"/>
      <c r="CWV40" s="176"/>
      <c r="CWW40" s="176"/>
      <c r="CWX40" s="176"/>
      <c r="CWY40" s="176"/>
      <c r="CWZ40" s="176"/>
      <c r="CXA40" s="176"/>
      <c r="CXB40" s="176"/>
      <c r="CXC40" s="176"/>
      <c r="CXD40" s="176"/>
      <c r="CXE40" s="176"/>
      <c r="CXF40" s="176"/>
      <c r="CXG40" s="176"/>
      <c r="CXH40" s="176"/>
      <c r="CXI40" s="176"/>
      <c r="CXJ40" s="176"/>
      <c r="CXK40" s="176"/>
      <c r="CXL40" s="176"/>
      <c r="CXM40" s="176"/>
      <c r="CXN40" s="176"/>
      <c r="CXO40" s="176"/>
      <c r="CXP40" s="176"/>
      <c r="CXQ40" s="176"/>
      <c r="CXR40" s="176"/>
      <c r="CXS40" s="176"/>
      <c r="CXT40" s="176"/>
      <c r="CXU40" s="176"/>
      <c r="CXV40" s="176"/>
      <c r="CXW40" s="176"/>
      <c r="CXX40" s="176"/>
      <c r="CXY40" s="176"/>
      <c r="CXZ40" s="176"/>
      <c r="CYA40" s="176"/>
      <c r="CYB40" s="176"/>
      <c r="CYC40" s="176"/>
      <c r="CYD40" s="176"/>
      <c r="CYE40" s="176"/>
      <c r="CYF40" s="176"/>
      <c r="CYG40" s="176"/>
      <c r="CYH40" s="176"/>
      <c r="CYI40" s="176"/>
      <c r="CYJ40" s="176"/>
      <c r="CYK40" s="176"/>
      <c r="CYL40" s="176"/>
      <c r="CYM40" s="176"/>
      <c r="CYN40" s="176"/>
      <c r="CYO40" s="176"/>
      <c r="CYP40" s="176"/>
      <c r="CYQ40" s="176"/>
      <c r="CYR40" s="176"/>
      <c r="CYS40" s="176"/>
      <c r="CYT40" s="176"/>
      <c r="CYU40" s="176"/>
      <c r="CYV40" s="176"/>
      <c r="CYW40" s="176"/>
      <c r="CYX40" s="176"/>
      <c r="CYY40" s="176"/>
      <c r="CYZ40" s="176"/>
      <c r="CZA40" s="176"/>
      <c r="CZB40" s="176"/>
      <c r="CZC40" s="176"/>
      <c r="CZD40" s="176"/>
      <c r="CZE40" s="176"/>
      <c r="CZF40" s="176"/>
      <c r="CZG40" s="176"/>
      <c r="CZH40" s="176"/>
      <c r="CZI40" s="176"/>
      <c r="CZJ40" s="176"/>
      <c r="CZK40" s="176"/>
      <c r="CZL40" s="176"/>
      <c r="CZM40" s="176"/>
      <c r="CZN40" s="176"/>
      <c r="CZO40" s="176"/>
      <c r="CZP40" s="176"/>
      <c r="CZQ40" s="176"/>
      <c r="CZR40" s="176"/>
      <c r="CZS40" s="176"/>
      <c r="CZT40" s="176"/>
      <c r="CZU40" s="176"/>
      <c r="CZV40" s="176"/>
      <c r="CZW40" s="176"/>
      <c r="CZX40" s="176"/>
      <c r="CZY40" s="176"/>
      <c r="CZZ40" s="176"/>
      <c r="DAA40" s="176"/>
      <c r="DAB40" s="176"/>
      <c r="DAC40" s="176"/>
      <c r="DAD40" s="176"/>
      <c r="DAE40" s="176"/>
      <c r="DAF40" s="176"/>
      <c r="DAG40" s="176"/>
      <c r="DAH40" s="176"/>
      <c r="DAI40" s="176"/>
      <c r="DAJ40" s="176"/>
      <c r="DAK40" s="176"/>
      <c r="DAL40" s="176"/>
      <c r="DAM40" s="176"/>
      <c r="DAN40" s="176"/>
      <c r="DAO40" s="176"/>
      <c r="DAP40" s="176"/>
      <c r="DAQ40" s="176"/>
      <c r="DAR40" s="176"/>
      <c r="DAS40" s="176"/>
      <c r="DAT40" s="176"/>
      <c r="DAU40" s="176"/>
      <c r="DAV40" s="176"/>
      <c r="DAW40" s="176"/>
      <c r="DAX40" s="176"/>
      <c r="DAY40" s="176"/>
      <c r="DAZ40" s="176"/>
      <c r="DBA40" s="176"/>
      <c r="DBB40" s="176"/>
      <c r="DBC40" s="176"/>
      <c r="DBD40" s="176"/>
      <c r="DBE40" s="176"/>
      <c r="DBF40" s="176"/>
      <c r="DBG40" s="176"/>
      <c r="DBH40" s="176"/>
      <c r="DBI40" s="176"/>
      <c r="DBJ40" s="176"/>
      <c r="DBK40" s="176"/>
      <c r="DBL40" s="176"/>
      <c r="DBM40" s="176"/>
      <c r="DBN40" s="176"/>
      <c r="DBO40" s="176"/>
      <c r="DBP40" s="176"/>
      <c r="DBQ40" s="176"/>
      <c r="DBR40" s="176"/>
      <c r="DBS40" s="176"/>
      <c r="DBT40" s="176"/>
      <c r="DBU40" s="176"/>
      <c r="DBV40" s="176"/>
      <c r="DBW40" s="176"/>
      <c r="DBX40" s="176"/>
      <c r="DBY40" s="176"/>
      <c r="DBZ40" s="176"/>
      <c r="DCA40" s="176"/>
      <c r="DCB40" s="176"/>
      <c r="DCC40" s="176"/>
      <c r="DCD40" s="176"/>
      <c r="DCE40" s="176"/>
      <c r="DCF40" s="176"/>
      <c r="DCG40" s="176"/>
      <c r="DCH40" s="176"/>
      <c r="DCI40" s="176"/>
      <c r="DCJ40" s="176"/>
      <c r="DCK40" s="176"/>
      <c r="DCL40" s="176"/>
      <c r="DCM40" s="176"/>
      <c r="DCN40" s="176"/>
      <c r="DCO40" s="176"/>
      <c r="DCP40" s="176"/>
      <c r="DCQ40" s="176"/>
      <c r="DCR40" s="176"/>
      <c r="DCS40" s="176"/>
      <c r="DCT40" s="176"/>
      <c r="DCU40" s="176"/>
      <c r="DCV40" s="176"/>
      <c r="DCW40" s="176"/>
      <c r="DCX40" s="176"/>
      <c r="DCY40" s="176"/>
      <c r="DCZ40" s="176"/>
      <c r="DDA40" s="176"/>
      <c r="DDB40" s="176"/>
      <c r="DDC40" s="176"/>
      <c r="DDD40" s="176"/>
      <c r="DDE40" s="176"/>
      <c r="DDF40" s="176"/>
      <c r="DDG40" s="176"/>
      <c r="DDH40" s="176"/>
      <c r="DDI40" s="176"/>
      <c r="DDJ40" s="176"/>
      <c r="DDK40" s="176"/>
      <c r="DDL40" s="176"/>
      <c r="DDM40" s="176"/>
      <c r="DDN40" s="176"/>
      <c r="DDO40" s="176"/>
      <c r="DDP40" s="176"/>
      <c r="DDQ40" s="176"/>
      <c r="DDR40" s="176"/>
      <c r="DDS40" s="176"/>
      <c r="DDT40" s="176"/>
      <c r="DDU40" s="176"/>
      <c r="DDV40" s="176"/>
      <c r="DDW40" s="176"/>
      <c r="DDX40" s="176"/>
      <c r="DDY40" s="176"/>
      <c r="DDZ40" s="176"/>
      <c r="DEA40" s="176"/>
      <c r="DEB40" s="176"/>
      <c r="DEC40" s="176"/>
      <c r="DED40" s="176"/>
      <c r="DEE40" s="176"/>
      <c r="DEF40" s="176"/>
      <c r="DEG40" s="176"/>
      <c r="DEH40" s="176"/>
      <c r="DEI40" s="176"/>
      <c r="DEJ40" s="176"/>
      <c r="DEK40" s="176"/>
      <c r="DEL40" s="176"/>
      <c r="DEM40" s="176"/>
      <c r="DEN40" s="176"/>
      <c r="DEO40" s="176"/>
      <c r="DEP40" s="176"/>
      <c r="DEQ40" s="176"/>
      <c r="DER40" s="176"/>
      <c r="DES40" s="176"/>
      <c r="DET40" s="176"/>
      <c r="DEU40" s="176"/>
      <c r="DEV40" s="176"/>
      <c r="DEW40" s="176"/>
      <c r="DEX40" s="176"/>
      <c r="DEY40" s="176"/>
      <c r="DEZ40" s="176"/>
      <c r="DFA40" s="176"/>
      <c r="DFB40" s="176"/>
      <c r="DFC40" s="176"/>
      <c r="DFD40" s="176"/>
      <c r="DFE40" s="176"/>
      <c r="DFF40" s="176"/>
      <c r="DFG40" s="176"/>
      <c r="DFH40" s="176"/>
      <c r="DFI40" s="176"/>
      <c r="DFJ40" s="176"/>
      <c r="DFK40" s="176"/>
      <c r="DFL40" s="176"/>
      <c r="DFM40" s="176"/>
      <c r="DFN40" s="176"/>
      <c r="DFO40" s="176"/>
      <c r="DFP40" s="176"/>
      <c r="DFQ40" s="176"/>
      <c r="DFR40" s="176"/>
      <c r="DFS40" s="176"/>
      <c r="DFT40" s="176"/>
      <c r="DFU40" s="176"/>
      <c r="DFV40" s="176"/>
      <c r="DFW40" s="176"/>
      <c r="DFX40" s="176"/>
      <c r="DFY40" s="176"/>
      <c r="DFZ40" s="176"/>
      <c r="DGA40" s="176"/>
      <c r="DGB40" s="176"/>
      <c r="DGC40" s="176"/>
      <c r="DGD40" s="176"/>
      <c r="DGE40" s="176"/>
      <c r="DGF40" s="176"/>
      <c r="DGG40" s="176"/>
      <c r="DGH40" s="176"/>
      <c r="DGI40" s="176"/>
      <c r="DGJ40" s="176"/>
      <c r="DGK40" s="176"/>
      <c r="DGL40" s="176"/>
      <c r="DGM40" s="176"/>
      <c r="DGN40" s="176"/>
      <c r="DGO40" s="176"/>
      <c r="DGP40" s="176"/>
      <c r="DGQ40" s="176"/>
      <c r="DGR40" s="176"/>
      <c r="DGS40" s="176"/>
      <c r="DGT40" s="176"/>
      <c r="DGU40" s="176"/>
      <c r="DGV40" s="176"/>
      <c r="DGW40" s="176"/>
      <c r="DGX40" s="176"/>
      <c r="DGY40" s="176"/>
      <c r="DGZ40" s="176"/>
      <c r="DHA40" s="176"/>
      <c r="DHB40" s="176"/>
      <c r="DHC40" s="176"/>
      <c r="DHD40" s="176"/>
      <c r="DHE40" s="176"/>
      <c r="DHF40" s="176"/>
      <c r="DHG40" s="176"/>
      <c r="DHH40" s="176"/>
      <c r="DHI40" s="176"/>
      <c r="DHJ40" s="176"/>
      <c r="DHK40" s="176"/>
      <c r="DHL40" s="176"/>
      <c r="DHM40" s="176"/>
      <c r="DHN40" s="176"/>
      <c r="DHO40" s="176"/>
      <c r="DHP40" s="176"/>
      <c r="DHQ40" s="176"/>
      <c r="DHR40" s="176"/>
      <c r="DHS40" s="176"/>
      <c r="DHT40" s="176"/>
      <c r="DHU40" s="176"/>
      <c r="DHV40" s="176"/>
      <c r="DHW40" s="176"/>
      <c r="DHX40" s="176"/>
      <c r="DHY40" s="176"/>
      <c r="DHZ40" s="176"/>
      <c r="DIA40" s="176"/>
      <c r="DIB40" s="176"/>
      <c r="DIC40" s="176"/>
      <c r="DID40" s="176"/>
      <c r="DIE40" s="176"/>
      <c r="DIF40" s="176"/>
      <c r="DIG40" s="176"/>
      <c r="DIH40" s="176"/>
      <c r="DII40" s="176"/>
      <c r="DIJ40" s="176"/>
      <c r="DIK40" s="176"/>
      <c r="DIL40" s="176"/>
      <c r="DIM40" s="176"/>
      <c r="DIN40" s="176"/>
      <c r="DIO40" s="176"/>
      <c r="DIP40" s="176"/>
      <c r="DIQ40" s="176"/>
      <c r="DIR40" s="176"/>
      <c r="DIS40" s="176"/>
      <c r="DIT40" s="176"/>
      <c r="DIU40" s="176"/>
      <c r="DIV40" s="176"/>
      <c r="DIW40" s="176"/>
      <c r="DIX40" s="176"/>
      <c r="DIY40" s="176"/>
      <c r="DIZ40" s="176"/>
      <c r="DJA40" s="176"/>
      <c r="DJB40" s="176"/>
      <c r="DJC40" s="176"/>
      <c r="DJD40" s="176"/>
      <c r="DJE40" s="176"/>
      <c r="DJF40" s="176"/>
      <c r="DJG40" s="176"/>
      <c r="DJH40" s="176"/>
      <c r="DJI40" s="176"/>
      <c r="DJJ40" s="176"/>
      <c r="DJK40" s="176"/>
      <c r="DJL40" s="176"/>
      <c r="DJM40" s="176"/>
      <c r="DJN40" s="176"/>
      <c r="DJO40" s="176"/>
      <c r="DJP40" s="176"/>
      <c r="DJQ40" s="176"/>
      <c r="DJR40" s="176"/>
      <c r="DJS40" s="176"/>
      <c r="DJT40" s="176"/>
      <c r="DJU40" s="176"/>
      <c r="DJV40" s="176"/>
      <c r="DJW40" s="176"/>
      <c r="DJX40" s="176"/>
      <c r="DJY40" s="176"/>
      <c r="DJZ40" s="176"/>
      <c r="DKA40" s="176"/>
      <c r="DKB40" s="176"/>
      <c r="DKC40" s="176"/>
      <c r="DKD40" s="176"/>
      <c r="DKE40" s="176"/>
      <c r="DKF40" s="176"/>
      <c r="DKG40" s="176"/>
      <c r="DKH40" s="176"/>
      <c r="DKI40" s="176"/>
      <c r="DKJ40" s="176"/>
      <c r="DKK40" s="176"/>
      <c r="DKL40" s="176"/>
      <c r="DKM40" s="176"/>
      <c r="DKN40" s="176"/>
      <c r="DKO40" s="176"/>
      <c r="DKP40" s="176"/>
      <c r="DKQ40" s="176"/>
      <c r="DKR40" s="176"/>
      <c r="DKS40" s="176"/>
      <c r="DKT40" s="176"/>
      <c r="DKU40" s="176"/>
      <c r="DKV40" s="176"/>
      <c r="DKW40" s="176"/>
      <c r="DKX40" s="176"/>
      <c r="DKY40" s="176"/>
      <c r="DKZ40" s="176"/>
      <c r="DLA40" s="176"/>
      <c r="DLB40" s="176"/>
      <c r="DLC40" s="176"/>
      <c r="DLD40" s="176"/>
      <c r="DLE40" s="176"/>
      <c r="DLF40" s="176"/>
      <c r="DLG40" s="176"/>
      <c r="DLH40" s="176"/>
      <c r="DLI40" s="176"/>
      <c r="DLJ40" s="176"/>
      <c r="DLK40" s="176"/>
      <c r="DLL40" s="176"/>
      <c r="DLM40" s="176"/>
      <c r="DLN40" s="176"/>
      <c r="DLO40" s="176"/>
      <c r="DLP40" s="176"/>
      <c r="DLQ40" s="176"/>
      <c r="DLR40" s="176"/>
      <c r="DLS40" s="176"/>
      <c r="DLT40" s="176"/>
      <c r="DLU40" s="176"/>
      <c r="DLV40" s="176"/>
      <c r="DLW40" s="176"/>
      <c r="DLX40" s="176"/>
      <c r="DLY40" s="176"/>
      <c r="DLZ40" s="176"/>
      <c r="DMA40" s="176"/>
      <c r="DMB40" s="176"/>
      <c r="DMC40" s="176"/>
      <c r="DMD40" s="176"/>
      <c r="DME40" s="176"/>
      <c r="DMF40" s="176"/>
      <c r="DMG40" s="176"/>
      <c r="DMH40" s="176"/>
      <c r="DMI40" s="176"/>
      <c r="DMJ40" s="176"/>
      <c r="DMK40" s="176"/>
      <c r="DML40" s="176"/>
      <c r="DMM40" s="176"/>
      <c r="DMN40" s="176"/>
      <c r="DMO40" s="176"/>
      <c r="DMP40" s="176"/>
      <c r="DMQ40" s="176"/>
      <c r="DMR40" s="176"/>
      <c r="DMS40" s="176"/>
      <c r="DMT40" s="176"/>
      <c r="DMU40" s="176"/>
      <c r="DMV40" s="176"/>
      <c r="DMW40" s="176"/>
      <c r="DMX40" s="176"/>
      <c r="DMY40" s="176"/>
      <c r="DMZ40" s="176"/>
      <c r="DNA40" s="176"/>
      <c r="DNB40" s="176"/>
      <c r="DNC40" s="176"/>
      <c r="DND40" s="176"/>
      <c r="DNE40" s="176"/>
      <c r="DNF40" s="176"/>
      <c r="DNG40" s="176"/>
      <c r="DNH40" s="176"/>
      <c r="DNI40" s="176"/>
      <c r="DNJ40" s="176"/>
      <c r="DNK40" s="176"/>
      <c r="DNL40" s="176"/>
      <c r="DNM40" s="176"/>
      <c r="DNN40" s="176"/>
      <c r="DNO40" s="176"/>
      <c r="DNP40" s="176"/>
      <c r="DNQ40" s="176"/>
      <c r="DNR40" s="176"/>
      <c r="DNS40" s="176"/>
      <c r="DNT40" s="176"/>
      <c r="DNU40" s="176"/>
      <c r="DNV40" s="176"/>
      <c r="DNW40" s="176"/>
      <c r="DNX40" s="176"/>
      <c r="DNY40" s="176"/>
      <c r="DNZ40" s="176"/>
      <c r="DOA40" s="176"/>
      <c r="DOB40" s="176"/>
      <c r="DOC40" s="176"/>
      <c r="DOD40" s="176"/>
      <c r="DOE40" s="176"/>
      <c r="DOF40" s="176"/>
      <c r="DOG40" s="176"/>
      <c r="DOH40" s="176"/>
      <c r="DOI40" s="176"/>
      <c r="DOJ40" s="176"/>
      <c r="DOK40" s="176"/>
      <c r="DOL40" s="176"/>
      <c r="DOM40" s="176"/>
      <c r="DON40" s="176"/>
      <c r="DOO40" s="176"/>
      <c r="DOP40" s="176"/>
      <c r="DOQ40" s="176"/>
      <c r="DOR40" s="176"/>
      <c r="DOS40" s="176"/>
      <c r="DOT40" s="176"/>
      <c r="DOU40" s="176"/>
      <c r="DOV40" s="176"/>
      <c r="DOW40" s="176"/>
      <c r="DOX40" s="176"/>
      <c r="DOY40" s="176"/>
      <c r="DOZ40" s="176"/>
      <c r="DPA40" s="176"/>
      <c r="DPB40" s="176"/>
      <c r="DPC40" s="176"/>
      <c r="DPD40" s="176"/>
      <c r="DPE40" s="176"/>
      <c r="DPF40" s="176"/>
      <c r="DPG40" s="176"/>
      <c r="DPH40" s="176"/>
      <c r="DPI40" s="176"/>
      <c r="DPJ40" s="176"/>
      <c r="DPK40" s="176"/>
      <c r="DPL40" s="176"/>
      <c r="DPM40" s="176"/>
      <c r="DPN40" s="176"/>
      <c r="DPO40" s="176"/>
      <c r="DPP40" s="176"/>
      <c r="DPQ40" s="176"/>
      <c r="DPR40" s="176"/>
      <c r="DPS40" s="176"/>
      <c r="DPT40" s="176"/>
      <c r="DPU40" s="176"/>
      <c r="DPV40" s="176"/>
      <c r="DPW40" s="176"/>
      <c r="DPX40" s="176"/>
      <c r="DPY40" s="176"/>
      <c r="DPZ40" s="176"/>
      <c r="DQA40" s="176"/>
      <c r="DQB40" s="176"/>
      <c r="DQC40" s="176"/>
      <c r="DQD40" s="176"/>
      <c r="DQE40" s="176"/>
      <c r="DQF40" s="176"/>
      <c r="DQG40" s="176"/>
      <c r="DQH40" s="176"/>
      <c r="DQI40" s="176"/>
      <c r="DQJ40" s="176"/>
      <c r="DQK40" s="176"/>
      <c r="DQL40" s="176"/>
      <c r="DQM40" s="176"/>
      <c r="DQN40" s="176"/>
      <c r="DQO40" s="176"/>
      <c r="DQP40" s="176"/>
      <c r="DQQ40" s="176"/>
      <c r="DQR40" s="176"/>
      <c r="DQS40" s="176"/>
      <c r="DQT40" s="176"/>
      <c r="DQU40" s="176"/>
      <c r="DQV40" s="176"/>
      <c r="DQW40" s="176"/>
      <c r="DQX40" s="176"/>
      <c r="DQY40" s="176"/>
      <c r="DQZ40" s="176"/>
      <c r="DRA40" s="176"/>
      <c r="DRB40" s="176"/>
      <c r="DRC40" s="176"/>
      <c r="DRD40" s="176"/>
      <c r="DRE40" s="176"/>
      <c r="DRF40" s="176"/>
      <c r="DRG40" s="176"/>
      <c r="DRH40" s="176"/>
      <c r="DRI40" s="176"/>
      <c r="DRJ40" s="176"/>
      <c r="DRK40" s="176"/>
      <c r="DRL40" s="176"/>
      <c r="DRM40" s="176"/>
      <c r="DRN40" s="176"/>
      <c r="DRO40" s="176"/>
      <c r="DRP40" s="176"/>
      <c r="DRQ40" s="176"/>
      <c r="DRR40" s="176"/>
      <c r="DRS40" s="176"/>
      <c r="DRT40" s="176"/>
      <c r="DRU40" s="176"/>
      <c r="DRV40" s="176"/>
      <c r="DRW40" s="176"/>
      <c r="DRX40" s="176"/>
      <c r="DRY40" s="176"/>
      <c r="DRZ40" s="176"/>
      <c r="DSA40" s="176"/>
      <c r="DSB40" s="176"/>
      <c r="DSC40" s="176"/>
      <c r="DSD40" s="176"/>
      <c r="DSE40" s="176"/>
      <c r="DSF40" s="176"/>
      <c r="DSG40" s="176"/>
      <c r="DSH40" s="176"/>
      <c r="DSI40" s="176"/>
      <c r="DSJ40" s="176"/>
      <c r="DSK40" s="176"/>
      <c r="DSL40" s="176"/>
      <c r="DSM40" s="176"/>
      <c r="DSN40" s="176"/>
      <c r="DSO40" s="176"/>
      <c r="DSP40" s="176"/>
      <c r="DSQ40" s="176"/>
      <c r="DSR40" s="176"/>
      <c r="DSS40" s="176"/>
      <c r="DST40" s="176"/>
      <c r="DSU40" s="176"/>
      <c r="DSV40" s="176"/>
      <c r="DSW40" s="176"/>
      <c r="DSX40" s="176"/>
      <c r="DSY40" s="176"/>
      <c r="DSZ40" s="176"/>
      <c r="DTA40" s="176"/>
      <c r="DTB40" s="176"/>
      <c r="DTC40" s="176"/>
      <c r="DTD40" s="176"/>
      <c r="DTE40" s="176"/>
      <c r="DTF40" s="176"/>
      <c r="DTG40" s="176"/>
      <c r="DTH40" s="176"/>
      <c r="DTI40" s="176"/>
      <c r="DTJ40" s="176"/>
      <c r="DTK40" s="176"/>
      <c r="DTL40" s="176"/>
      <c r="DTM40" s="176"/>
      <c r="DTN40" s="176"/>
      <c r="DTO40" s="176"/>
      <c r="DTP40" s="176"/>
      <c r="DTQ40" s="176"/>
      <c r="DTR40" s="176"/>
      <c r="DTS40" s="176"/>
      <c r="DTT40" s="176"/>
      <c r="DTU40" s="176"/>
      <c r="DTV40" s="176"/>
      <c r="DTW40" s="176"/>
      <c r="DTX40" s="176"/>
      <c r="DTY40" s="176"/>
      <c r="DTZ40" s="176"/>
      <c r="DUA40" s="176"/>
      <c r="DUB40" s="176"/>
      <c r="DUC40" s="176"/>
      <c r="DUD40" s="176"/>
      <c r="DUE40" s="176"/>
      <c r="DUF40" s="176"/>
      <c r="DUG40" s="176"/>
      <c r="DUH40" s="176"/>
      <c r="DUI40" s="176"/>
      <c r="DUJ40" s="176"/>
      <c r="DUK40" s="176"/>
      <c r="DUL40" s="176"/>
      <c r="DUM40" s="176"/>
      <c r="DUN40" s="176"/>
      <c r="DUO40" s="176"/>
      <c r="DUP40" s="176"/>
      <c r="DUQ40" s="176"/>
      <c r="DUR40" s="176"/>
      <c r="DUS40" s="176"/>
      <c r="DUT40" s="176"/>
      <c r="DUU40" s="176"/>
      <c r="DUV40" s="176"/>
      <c r="DUW40" s="176"/>
      <c r="DUX40" s="176"/>
      <c r="DUY40" s="176"/>
      <c r="DUZ40" s="176"/>
      <c r="DVA40" s="176"/>
      <c r="DVB40" s="176"/>
      <c r="DVC40" s="176"/>
      <c r="DVD40" s="176"/>
      <c r="DVE40" s="176"/>
      <c r="DVF40" s="176"/>
      <c r="DVG40" s="176"/>
      <c r="DVH40" s="176"/>
      <c r="DVI40" s="176"/>
      <c r="DVJ40" s="176"/>
      <c r="DVK40" s="176"/>
      <c r="DVL40" s="176"/>
      <c r="DVM40" s="176"/>
      <c r="DVN40" s="176"/>
      <c r="DVO40" s="176"/>
      <c r="DVP40" s="176"/>
      <c r="DVQ40" s="176"/>
      <c r="DVR40" s="176"/>
      <c r="DVS40" s="176"/>
      <c r="DVT40" s="176"/>
      <c r="DVU40" s="176"/>
      <c r="DVV40" s="176"/>
      <c r="DVW40" s="176"/>
      <c r="DVX40" s="176"/>
      <c r="DVY40" s="176"/>
      <c r="DVZ40" s="176"/>
      <c r="DWA40" s="176"/>
      <c r="DWB40" s="176"/>
      <c r="DWC40" s="176"/>
      <c r="DWD40" s="176"/>
      <c r="DWE40" s="176"/>
      <c r="DWF40" s="176"/>
      <c r="DWG40" s="176"/>
      <c r="DWH40" s="176"/>
      <c r="DWI40" s="176"/>
      <c r="DWJ40" s="176"/>
      <c r="DWK40" s="176"/>
      <c r="DWL40" s="176"/>
      <c r="DWM40" s="176"/>
      <c r="DWN40" s="176"/>
      <c r="DWO40" s="176"/>
      <c r="DWP40" s="176"/>
      <c r="DWQ40" s="176"/>
      <c r="DWR40" s="176"/>
      <c r="DWS40" s="176"/>
      <c r="DWT40" s="176"/>
      <c r="DWU40" s="176"/>
      <c r="DWV40" s="176"/>
      <c r="DWW40" s="176"/>
      <c r="DWX40" s="176"/>
      <c r="DWY40" s="176"/>
      <c r="DWZ40" s="176"/>
      <c r="DXA40" s="176"/>
      <c r="DXB40" s="176"/>
      <c r="DXC40" s="176"/>
      <c r="DXD40" s="176"/>
      <c r="DXE40" s="176"/>
      <c r="DXF40" s="176"/>
      <c r="DXG40" s="176"/>
      <c r="DXH40" s="176"/>
      <c r="DXI40" s="176"/>
      <c r="DXJ40" s="176"/>
      <c r="DXK40" s="176"/>
      <c r="DXL40" s="176"/>
      <c r="DXM40" s="176"/>
      <c r="DXN40" s="176"/>
      <c r="DXO40" s="176"/>
      <c r="DXP40" s="176"/>
      <c r="DXQ40" s="176"/>
      <c r="DXR40" s="176"/>
      <c r="DXS40" s="176"/>
      <c r="DXT40" s="176"/>
      <c r="DXU40" s="176"/>
      <c r="DXV40" s="176"/>
      <c r="DXW40" s="176"/>
      <c r="DXX40" s="176"/>
      <c r="DXY40" s="176"/>
      <c r="DXZ40" s="176"/>
      <c r="DYA40" s="176"/>
      <c r="DYB40" s="176"/>
      <c r="DYC40" s="176"/>
      <c r="DYD40" s="176"/>
      <c r="DYE40" s="176"/>
      <c r="DYF40" s="176"/>
      <c r="DYG40" s="176"/>
      <c r="DYH40" s="176"/>
      <c r="DYI40" s="176"/>
      <c r="DYJ40" s="176"/>
      <c r="DYK40" s="176"/>
      <c r="DYL40" s="176"/>
      <c r="DYM40" s="176"/>
      <c r="DYN40" s="176"/>
      <c r="DYO40" s="176"/>
      <c r="DYP40" s="176"/>
      <c r="DYQ40" s="176"/>
      <c r="DYR40" s="176"/>
      <c r="DYS40" s="176"/>
      <c r="DYT40" s="176"/>
      <c r="DYU40" s="176"/>
      <c r="DYV40" s="176"/>
      <c r="DYW40" s="176"/>
      <c r="DYX40" s="176"/>
      <c r="DYY40" s="176"/>
      <c r="DYZ40" s="176"/>
      <c r="DZA40" s="176"/>
      <c r="DZB40" s="176"/>
      <c r="DZC40" s="176"/>
      <c r="DZD40" s="176"/>
      <c r="DZE40" s="176"/>
      <c r="DZF40" s="176"/>
      <c r="DZG40" s="176"/>
      <c r="DZH40" s="176"/>
      <c r="DZI40" s="176"/>
      <c r="DZJ40" s="176"/>
      <c r="DZK40" s="176"/>
      <c r="DZL40" s="176"/>
      <c r="DZM40" s="176"/>
      <c r="DZN40" s="176"/>
      <c r="DZO40" s="176"/>
      <c r="DZP40" s="176"/>
      <c r="DZQ40" s="176"/>
      <c r="DZR40" s="176"/>
      <c r="DZS40" s="176"/>
      <c r="DZT40" s="176"/>
      <c r="DZU40" s="176"/>
      <c r="DZV40" s="176"/>
      <c r="DZW40" s="176"/>
      <c r="DZX40" s="176"/>
      <c r="DZY40" s="176"/>
      <c r="DZZ40" s="176"/>
      <c r="EAA40" s="176"/>
      <c r="EAB40" s="176"/>
      <c r="EAC40" s="176"/>
      <c r="EAD40" s="176"/>
      <c r="EAE40" s="176"/>
      <c r="EAF40" s="176"/>
      <c r="EAG40" s="176"/>
      <c r="EAH40" s="176"/>
      <c r="EAI40" s="176"/>
      <c r="EAJ40" s="176"/>
      <c r="EAK40" s="176"/>
      <c r="EAL40" s="176"/>
      <c r="EAM40" s="176"/>
      <c r="EAN40" s="176"/>
      <c r="EAO40" s="176"/>
      <c r="EAP40" s="176"/>
      <c r="EAQ40" s="176"/>
      <c r="EAR40" s="176"/>
      <c r="EAS40" s="176"/>
      <c r="EAT40" s="176"/>
      <c r="EAU40" s="176"/>
      <c r="EAV40" s="176"/>
      <c r="EAW40" s="176"/>
      <c r="EAX40" s="176"/>
      <c r="EAY40" s="176"/>
      <c r="EAZ40" s="176"/>
      <c r="EBA40" s="176"/>
      <c r="EBB40" s="176"/>
      <c r="EBC40" s="176"/>
      <c r="EBD40" s="176"/>
      <c r="EBE40" s="176"/>
      <c r="EBF40" s="176"/>
      <c r="EBG40" s="176"/>
      <c r="EBH40" s="176"/>
      <c r="EBI40" s="176"/>
      <c r="EBJ40" s="176"/>
      <c r="EBK40" s="176"/>
      <c r="EBL40" s="176"/>
      <c r="EBM40" s="176"/>
      <c r="EBN40" s="176"/>
      <c r="EBO40" s="176"/>
      <c r="EBP40" s="176"/>
      <c r="EBQ40" s="176"/>
      <c r="EBR40" s="176"/>
      <c r="EBS40" s="176"/>
      <c r="EBT40" s="176"/>
      <c r="EBU40" s="176"/>
      <c r="EBV40" s="176"/>
      <c r="EBW40" s="176"/>
      <c r="EBX40" s="176"/>
      <c r="EBY40" s="176"/>
      <c r="EBZ40" s="176"/>
      <c r="ECA40" s="176"/>
      <c r="ECB40" s="176"/>
      <c r="ECC40" s="176"/>
      <c r="ECD40" s="176"/>
      <c r="ECE40" s="176"/>
      <c r="ECF40" s="176"/>
      <c r="ECG40" s="176"/>
      <c r="ECH40" s="176"/>
      <c r="ECI40" s="176"/>
      <c r="ECJ40" s="176"/>
      <c r="ECK40" s="176"/>
      <c r="ECL40" s="176"/>
      <c r="ECM40" s="176"/>
      <c r="ECN40" s="176"/>
      <c r="ECO40" s="176"/>
      <c r="ECP40" s="176"/>
      <c r="ECQ40" s="176"/>
      <c r="ECR40" s="176"/>
      <c r="ECS40" s="176"/>
      <c r="ECT40" s="176"/>
      <c r="ECU40" s="176"/>
      <c r="ECV40" s="176"/>
      <c r="ECW40" s="176"/>
      <c r="ECX40" s="176"/>
      <c r="ECY40" s="176"/>
      <c r="ECZ40" s="176"/>
      <c r="EDA40" s="176"/>
      <c r="EDB40" s="176"/>
      <c r="EDC40" s="176"/>
      <c r="EDD40" s="176"/>
      <c r="EDE40" s="176"/>
      <c r="EDF40" s="176"/>
      <c r="EDG40" s="176"/>
      <c r="EDH40" s="176"/>
      <c r="EDI40" s="176"/>
      <c r="EDJ40" s="176"/>
      <c r="EDK40" s="176"/>
      <c r="EDL40" s="176"/>
      <c r="EDM40" s="176"/>
      <c r="EDN40" s="176"/>
      <c r="EDO40" s="176"/>
      <c r="EDP40" s="176"/>
      <c r="EDQ40" s="176"/>
      <c r="EDR40" s="176"/>
      <c r="EDS40" s="176"/>
      <c r="EDT40" s="176"/>
      <c r="EDU40" s="176"/>
      <c r="EDV40" s="176"/>
      <c r="EDW40" s="176"/>
      <c r="EDX40" s="176"/>
      <c r="EDY40" s="176"/>
      <c r="EDZ40" s="176"/>
      <c r="EEA40" s="176"/>
      <c r="EEB40" s="176"/>
      <c r="EEC40" s="176"/>
      <c r="EED40" s="176"/>
      <c r="EEE40" s="176"/>
      <c r="EEF40" s="176"/>
      <c r="EEG40" s="176"/>
      <c r="EEH40" s="176"/>
      <c r="EEI40" s="176"/>
      <c r="EEJ40" s="176"/>
      <c r="EEK40" s="176"/>
      <c r="EEL40" s="176"/>
      <c r="EEM40" s="176"/>
      <c r="EEN40" s="176"/>
      <c r="EEO40" s="176"/>
      <c r="EEP40" s="176"/>
      <c r="EEQ40" s="176"/>
      <c r="EER40" s="176"/>
      <c r="EES40" s="176"/>
      <c r="EET40" s="176"/>
      <c r="EEU40" s="176"/>
      <c r="EEV40" s="176"/>
      <c r="EEW40" s="176"/>
      <c r="EEX40" s="176"/>
      <c r="EEY40" s="176"/>
      <c r="EEZ40" s="176"/>
      <c r="EFA40" s="176"/>
      <c r="EFB40" s="176"/>
      <c r="EFC40" s="176"/>
      <c r="EFD40" s="176"/>
      <c r="EFE40" s="176"/>
      <c r="EFF40" s="176"/>
      <c r="EFG40" s="176"/>
      <c r="EFH40" s="176"/>
      <c r="EFI40" s="176"/>
      <c r="EFJ40" s="176"/>
      <c r="EFK40" s="176"/>
      <c r="EFL40" s="176"/>
      <c r="EFM40" s="176"/>
      <c r="EFN40" s="176"/>
      <c r="EFO40" s="176"/>
      <c r="EFP40" s="176"/>
      <c r="EFQ40" s="176"/>
      <c r="EFR40" s="176"/>
      <c r="EFS40" s="176"/>
      <c r="EFT40" s="176"/>
      <c r="EFU40" s="176"/>
      <c r="EFV40" s="176"/>
      <c r="EFW40" s="176"/>
      <c r="EFX40" s="176"/>
      <c r="EFY40" s="176"/>
      <c r="EFZ40" s="176"/>
      <c r="EGA40" s="176"/>
      <c r="EGB40" s="176"/>
      <c r="EGC40" s="176"/>
      <c r="EGD40" s="176"/>
      <c r="EGE40" s="176"/>
      <c r="EGF40" s="176"/>
      <c r="EGG40" s="176"/>
      <c r="EGH40" s="176"/>
      <c r="EGI40" s="176"/>
      <c r="EGJ40" s="176"/>
      <c r="EGK40" s="176"/>
      <c r="EGL40" s="176"/>
      <c r="EGM40" s="176"/>
      <c r="EGN40" s="176"/>
      <c r="EGO40" s="176"/>
      <c r="EGP40" s="176"/>
      <c r="EGQ40" s="176"/>
      <c r="EGR40" s="176"/>
      <c r="EGS40" s="176"/>
      <c r="EGT40" s="176"/>
      <c r="EGU40" s="176"/>
      <c r="EGV40" s="176"/>
      <c r="EGW40" s="176"/>
      <c r="EGX40" s="176"/>
      <c r="EGY40" s="176"/>
      <c r="EGZ40" s="176"/>
      <c r="EHA40" s="176"/>
      <c r="EHB40" s="176"/>
      <c r="EHC40" s="176"/>
      <c r="EHD40" s="176"/>
      <c r="EHE40" s="176"/>
      <c r="EHF40" s="176"/>
      <c r="EHG40" s="176"/>
      <c r="EHH40" s="176"/>
      <c r="EHI40" s="176"/>
      <c r="EHJ40" s="176"/>
      <c r="EHK40" s="176"/>
      <c r="EHL40" s="176"/>
      <c r="EHM40" s="176"/>
      <c r="EHN40" s="176"/>
      <c r="EHO40" s="176"/>
      <c r="EHP40" s="176"/>
      <c r="EHQ40" s="176"/>
      <c r="EHR40" s="176"/>
      <c r="EHS40" s="176"/>
      <c r="EHT40" s="176"/>
      <c r="EHU40" s="176"/>
      <c r="EHV40" s="176"/>
      <c r="EHW40" s="176"/>
      <c r="EHX40" s="176"/>
      <c r="EHY40" s="176"/>
      <c r="EHZ40" s="176"/>
      <c r="EIA40" s="176"/>
      <c r="EIB40" s="176"/>
      <c r="EIC40" s="176"/>
      <c r="EID40" s="176"/>
      <c r="EIE40" s="176"/>
      <c r="EIF40" s="176"/>
      <c r="EIG40" s="176"/>
      <c r="EIH40" s="176"/>
      <c r="EII40" s="176"/>
      <c r="EIJ40" s="176"/>
      <c r="EIK40" s="176"/>
      <c r="EIL40" s="176"/>
      <c r="EIM40" s="176"/>
      <c r="EIN40" s="176"/>
      <c r="EIO40" s="176"/>
      <c r="EIP40" s="176"/>
      <c r="EIQ40" s="176"/>
      <c r="EIR40" s="176"/>
      <c r="EIS40" s="176"/>
      <c r="EIT40" s="176"/>
      <c r="EIU40" s="176"/>
      <c r="EIV40" s="176"/>
      <c r="EIW40" s="176"/>
      <c r="EIX40" s="176"/>
      <c r="EIY40" s="176"/>
      <c r="EIZ40" s="176"/>
      <c r="EJA40" s="176"/>
      <c r="EJB40" s="176"/>
      <c r="EJC40" s="176"/>
      <c r="EJD40" s="176"/>
      <c r="EJE40" s="176"/>
      <c r="EJF40" s="176"/>
      <c r="EJG40" s="176"/>
      <c r="EJH40" s="176"/>
      <c r="EJI40" s="176"/>
      <c r="EJJ40" s="176"/>
      <c r="EJK40" s="176"/>
      <c r="EJL40" s="176"/>
      <c r="EJM40" s="176"/>
      <c r="EJN40" s="176"/>
      <c r="EJO40" s="176"/>
      <c r="EJP40" s="176"/>
      <c r="EJQ40" s="176"/>
      <c r="EJR40" s="176"/>
      <c r="EJS40" s="176"/>
      <c r="EJT40" s="176"/>
      <c r="EJU40" s="176"/>
      <c r="EJV40" s="176"/>
      <c r="EJW40" s="176"/>
      <c r="EJX40" s="176"/>
      <c r="EJY40" s="176"/>
      <c r="EJZ40" s="176"/>
      <c r="EKA40" s="176"/>
      <c r="EKB40" s="176"/>
      <c r="EKC40" s="176"/>
      <c r="EKD40" s="176"/>
      <c r="EKE40" s="176"/>
      <c r="EKF40" s="176"/>
      <c r="EKG40" s="176"/>
      <c r="EKH40" s="176"/>
      <c r="EKI40" s="176"/>
      <c r="EKJ40" s="176"/>
      <c r="EKK40" s="176"/>
      <c r="EKL40" s="176"/>
      <c r="EKM40" s="176"/>
      <c r="EKN40" s="176"/>
      <c r="EKO40" s="176"/>
      <c r="EKP40" s="176"/>
      <c r="EKQ40" s="176"/>
      <c r="EKR40" s="176"/>
      <c r="EKS40" s="176"/>
      <c r="EKT40" s="176"/>
      <c r="EKU40" s="176"/>
      <c r="EKV40" s="176"/>
      <c r="EKW40" s="176"/>
      <c r="EKX40" s="176"/>
      <c r="EKY40" s="176"/>
      <c r="EKZ40" s="176"/>
      <c r="ELA40" s="176"/>
      <c r="ELB40" s="176"/>
      <c r="ELC40" s="176"/>
      <c r="ELD40" s="176"/>
      <c r="ELE40" s="176"/>
      <c r="ELF40" s="176"/>
      <c r="ELG40" s="176"/>
      <c r="ELH40" s="176"/>
      <c r="ELI40" s="176"/>
      <c r="ELJ40" s="176"/>
      <c r="ELK40" s="176"/>
      <c r="ELL40" s="176"/>
      <c r="ELM40" s="176"/>
      <c r="ELN40" s="176"/>
      <c r="ELO40" s="176"/>
      <c r="ELP40" s="176"/>
      <c r="ELQ40" s="176"/>
      <c r="ELR40" s="176"/>
      <c r="ELS40" s="176"/>
      <c r="ELT40" s="176"/>
      <c r="ELU40" s="176"/>
      <c r="ELV40" s="176"/>
      <c r="ELW40" s="176"/>
      <c r="ELX40" s="176"/>
      <c r="ELY40" s="176"/>
      <c r="ELZ40" s="176"/>
      <c r="EMA40" s="176"/>
      <c r="EMB40" s="176"/>
      <c r="EMC40" s="176"/>
      <c r="EMD40" s="176"/>
      <c r="EME40" s="176"/>
      <c r="EMF40" s="176"/>
      <c r="EMG40" s="176"/>
      <c r="EMH40" s="176"/>
      <c r="EMI40" s="176"/>
      <c r="EMJ40" s="176"/>
      <c r="EMK40" s="176"/>
      <c r="EML40" s="176"/>
      <c r="EMM40" s="176"/>
      <c r="EMN40" s="176"/>
      <c r="EMO40" s="176"/>
      <c r="EMP40" s="176"/>
      <c r="EMQ40" s="176"/>
      <c r="EMR40" s="176"/>
      <c r="EMS40" s="176"/>
      <c r="EMT40" s="176"/>
      <c r="EMU40" s="176"/>
      <c r="EMV40" s="176"/>
      <c r="EMW40" s="176"/>
      <c r="EMX40" s="176"/>
      <c r="EMY40" s="176"/>
      <c r="EMZ40" s="176"/>
      <c r="ENA40" s="176"/>
      <c r="ENB40" s="176"/>
      <c r="ENC40" s="176"/>
      <c r="END40" s="176"/>
      <c r="ENE40" s="176"/>
      <c r="ENF40" s="176"/>
      <c r="ENG40" s="176"/>
      <c r="ENH40" s="176"/>
      <c r="ENI40" s="176"/>
      <c r="ENJ40" s="176"/>
      <c r="ENK40" s="176"/>
      <c r="ENL40" s="176"/>
      <c r="ENM40" s="176"/>
      <c r="ENN40" s="176"/>
      <c r="ENO40" s="176"/>
      <c r="ENP40" s="176"/>
      <c r="ENQ40" s="176"/>
      <c r="ENR40" s="176"/>
      <c r="ENS40" s="176"/>
      <c r="ENT40" s="176"/>
      <c r="ENU40" s="176"/>
      <c r="ENV40" s="176"/>
      <c r="ENW40" s="176"/>
      <c r="ENX40" s="176"/>
      <c r="ENY40" s="176"/>
      <c r="ENZ40" s="176"/>
      <c r="EOA40" s="176"/>
      <c r="EOB40" s="176"/>
      <c r="EOC40" s="176"/>
      <c r="EOD40" s="176"/>
      <c r="EOE40" s="176"/>
      <c r="EOF40" s="176"/>
      <c r="EOG40" s="176"/>
      <c r="EOH40" s="176"/>
      <c r="EOI40" s="176"/>
      <c r="EOJ40" s="176"/>
      <c r="EOK40" s="176"/>
      <c r="EOL40" s="176"/>
      <c r="EOM40" s="176"/>
      <c r="EON40" s="176"/>
      <c r="EOO40" s="176"/>
      <c r="EOP40" s="176"/>
      <c r="EOQ40" s="176"/>
      <c r="EOR40" s="176"/>
      <c r="EOS40" s="176"/>
      <c r="EOT40" s="176"/>
      <c r="EOU40" s="176"/>
      <c r="EOV40" s="176"/>
      <c r="EOW40" s="176"/>
      <c r="EOX40" s="176"/>
      <c r="EOY40" s="176"/>
      <c r="EOZ40" s="176"/>
      <c r="EPA40" s="176"/>
      <c r="EPB40" s="176"/>
      <c r="EPC40" s="176"/>
      <c r="EPD40" s="176"/>
      <c r="EPE40" s="176"/>
      <c r="EPF40" s="176"/>
      <c r="EPG40" s="176"/>
      <c r="EPH40" s="176"/>
      <c r="EPI40" s="176"/>
      <c r="EPJ40" s="176"/>
      <c r="EPK40" s="176"/>
      <c r="EPL40" s="176"/>
      <c r="EPM40" s="176"/>
      <c r="EPN40" s="176"/>
      <c r="EPO40" s="176"/>
      <c r="EPP40" s="176"/>
      <c r="EPQ40" s="176"/>
      <c r="EPR40" s="176"/>
      <c r="EPS40" s="176"/>
      <c r="EPT40" s="176"/>
      <c r="EPU40" s="176"/>
      <c r="EPV40" s="176"/>
      <c r="EPW40" s="176"/>
      <c r="EPX40" s="176"/>
      <c r="EPY40" s="176"/>
      <c r="EPZ40" s="176"/>
      <c r="EQA40" s="176"/>
      <c r="EQB40" s="176"/>
      <c r="EQC40" s="176"/>
      <c r="EQD40" s="176"/>
      <c r="EQE40" s="176"/>
      <c r="EQF40" s="176"/>
      <c r="EQG40" s="176"/>
      <c r="EQH40" s="176"/>
      <c r="EQI40" s="176"/>
      <c r="EQJ40" s="176"/>
      <c r="EQK40" s="176"/>
      <c r="EQL40" s="176"/>
      <c r="EQM40" s="176"/>
      <c r="EQN40" s="176"/>
      <c r="EQO40" s="176"/>
      <c r="EQP40" s="176"/>
      <c r="EQQ40" s="176"/>
      <c r="EQR40" s="176"/>
      <c r="EQS40" s="176"/>
      <c r="EQT40" s="176"/>
      <c r="EQU40" s="176"/>
      <c r="EQV40" s="176"/>
      <c r="EQW40" s="176"/>
      <c r="EQX40" s="176"/>
      <c r="EQY40" s="176"/>
      <c r="EQZ40" s="176"/>
      <c r="ERA40" s="176"/>
      <c r="ERB40" s="176"/>
      <c r="ERC40" s="176"/>
      <c r="ERD40" s="176"/>
      <c r="ERE40" s="176"/>
      <c r="ERF40" s="176"/>
      <c r="ERG40" s="176"/>
      <c r="ERH40" s="176"/>
      <c r="ERI40" s="176"/>
      <c r="ERJ40" s="176"/>
      <c r="ERK40" s="176"/>
      <c r="ERL40" s="176"/>
      <c r="ERM40" s="176"/>
      <c r="ERN40" s="176"/>
      <c r="ERO40" s="176"/>
      <c r="ERP40" s="176"/>
      <c r="ERQ40" s="176"/>
      <c r="ERR40" s="176"/>
      <c r="ERS40" s="176"/>
      <c r="ERT40" s="176"/>
      <c r="ERU40" s="176"/>
      <c r="ERV40" s="176"/>
      <c r="ERW40" s="176"/>
      <c r="ERX40" s="176"/>
      <c r="ERY40" s="176"/>
      <c r="ERZ40" s="176"/>
      <c r="ESA40" s="176"/>
      <c r="ESB40" s="176"/>
      <c r="ESC40" s="176"/>
      <c r="ESD40" s="176"/>
      <c r="ESE40" s="176"/>
      <c r="ESF40" s="176"/>
      <c r="ESG40" s="176"/>
      <c r="ESH40" s="176"/>
      <c r="ESI40" s="176"/>
      <c r="ESJ40" s="176"/>
      <c r="ESK40" s="176"/>
      <c r="ESL40" s="176"/>
      <c r="ESM40" s="176"/>
      <c r="ESN40" s="176"/>
      <c r="ESO40" s="176"/>
      <c r="ESP40" s="176"/>
      <c r="ESQ40" s="176"/>
      <c r="ESR40" s="176"/>
      <c r="ESS40" s="176"/>
      <c r="EST40" s="176"/>
      <c r="ESU40" s="176"/>
      <c r="ESV40" s="176"/>
      <c r="ESW40" s="176"/>
      <c r="ESX40" s="176"/>
      <c r="ESY40" s="176"/>
      <c r="ESZ40" s="176"/>
      <c r="ETA40" s="176"/>
      <c r="ETB40" s="176"/>
      <c r="ETC40" s="176"/>
      <c r="ETD40" s="176"/>
      <c r="ETE40" s="176"/>
      <c r="ETF40" s="176"/>
      <c r="ETG40" s="176"/>
      <c r="ETH40" s="176"/>
      <c r="ETI40" s="176"/>
      <c r="ETJ40" s="176"/>
      <c r="ETK40" s="176"/>
      <c r="ETL40" s="176"/>
      <c r="ETM40" s="176"/>
      <c r="ETN40" s="176"/>
      <c r="ETO40" s="176"/>
      <c r="ETP40" s="176"/>
      <c r="ETQ40" s="176"/>
      <c r="ETR40" s="176"/>
      <c r="ETS40" s="176"/>
      <c r="ETT40" s="176"/>
      <c r="ETU40" s="176"/>
      <c r="ETV40" s="176"/>
      <c r="ETW40" s="176"/>
      <c r="ETX40" s="176"/>
      <c r="ETY40" s="176"/>
      <c r="ETZ40" s="176"/>
      <c r="EUA40" s="176"/>
      <c r="EUB40" s="176"/>
      <c r="EUC40" s="176"/>
      <c r="EUD40" s="176"/>
      <c r="EUE40" s="176"/>
      <c r="EUF40" s="176"/>
      <c r="EUG40" s="176"/>
      <c r="EUH40" s="176"/>
      <c r="EUI40" s="176"/>
      <c r="EUJ40" s="176"/>
      <c r="EUK40" s="176"/>
      <c r="EUL40" s="176"/>
      <c r="EUM40" s="176"/>
      <c r="EUN40" s="176"/>
      <c r="EUO40" s="176"/>
      <c r="EUP40" s="176"/>
      <c r="EUQ40" s="176"/>
      <c r="EUR40" s="176"/>
      <c r="EUS40" s="176"/>
      <c r="EUT40" s="176"/>
      <c r="EUU40" s="176"/>
      <c r="EUV40" s="176"/>
      <c r="EUW40" s="176"/>
      <c r="EUX40" s="176"/>
      <c r="EUY40" s="176"/>
      <c r="EUZ40" s="176"/>
      <c r="EVA40" s="176"/>
      <c r="EVB40" s="176"/>
      <c r="EVC40" s="176"/>
      <c r="EVD40" s="176"/>
      <c r="EVE40" s="176"/>
      <c r="EVF40" s="176"/>
      <c r="EVG40" s="176"/>
      <c r="EVH40" s="176"/>
      <c r="EVI40" s="176"/>
      <c r="EVJ40" s="176"/>
      <c r="EVK40" s="176"/>
      <c r="EVL40" s="176"/>
      <c r="EVM40" s="176"/>
      <c r="EVN40" s="176"/>
      <c r="EVO40" s="176"/>
      <c r="EVP40" s="176"/>
      <c r="EVQ40" s="176"/>
      <c r="EVR40" s="176"/>
      <c r="EVS40" s="176"/>
      <c r="EVT40" s="176"/>
      <c r="EVU40" s="176"/>
      <c r="EVV40" s="176"/>
      <c r="EVW40" s="176"/>
      <c r="EVX40" s="176"/>
      <c r="EVY40" s="176"/>
      <c r="EVZ40" s="176"/>
      <c r="EWA40" s="176"/>
      <c r="EWB40" s="176"/>
      <c r="EWC40" s="176"/>
      <c r="EWD40" s="176"/>
      <c r="EWE40" s="176"/>
      <c r="EWF40" s="176"/>
      <c r="EWG40" s="176"/>
      <c r="EWH40" s="176"/>
      <c r="EWI40" s="176"/>
      <c r="EWJ40" s="176"/>
      <c r="EWK40" s="176"/>
      <c r="EWL40" s="176"/>
      <c r="EWM40" s="176"/>
      <c r="EWN40" s="176"/>
      <c r="EWO40" s="176"/>
      <c r="EWP40" s="176"/>
      <c r="EWQ40" s="176"/>
      <c r="EWR40" s="176"/>
      <c r="EWS40" s="176"/>
      <c r="EWT40" s="176"/>
      <c r="EWU40" s="176"/>
      <c r="EWV40" s="176"/>
      <c r="EWW40" s="176"/>
      <c r="EWX40" s="176"/>
      <c r="EWY40" s="176"/>
      <c r="EWZ40" s="176"/>
      <c r="EXA40" s="176"/>
      <c r="EXB40" s="176"/>
      <c r="EXC40" s="176"/>
      <c r="EXD40" s="176"/>
      <c r="EXE40" s="176"/>
      <c r="EXF40" s="176"/>
      <c r="EXG40" s="176"/>
      <c r="EXH40" s="176"/>
      <c r="EXI40" s="176"/>
      <c r="EXJ40" s="176"/>
      <c r="EXK40" s="176"/>
      <c r="EXL40" s="176"/>
      <c r="EXM40" s="176"/>
      <c r="EXN40" s="176"/>
      <c r="EXO40" s="176"/>
      <c r="EXP40" s="176"/>
      <c r="EXQ40" s="176"/>
      <c r="EXR40" s="176"/>
      <c r="EXS40" s="176"/>
      <c r="EXT40" s="176"/>
      <c r="EXU40" s="176"/>
      <c r="EXV40" s="176"/>
      <c r="EXW40" s="176"/>
      <c r="EXX40" s="176"/>
      <c r="EXY40" s="176"/>
      <c r="EXZ40" s="176"/>
      <c r="EYA40" s="176"/>
      <c r="EYB40" s="176"/>
      <c r="EYC40" s="176"/>
      <c r="EYD40" s="176"/>
      <c r="EYE40" s="176"/>
      <c r="EYF40" s="176"/>
      <c r="EYG40" s="176"/>
      <c r="EYH40" s="176"/>
      <c r="EYI40" s="176"/>
      <c r="EYJ40" s="176"/>
      <c r="EYK40" s="176"/>
      <c r="EYL40" s="176"/>
      <c r="EYM40" s="176"/>
      <c r="EYN40" s="176"/>
      <c r="EYO40" s="176"/>
      <c r="EYP40" s="176"/>
      <c r="EYQ40" s="176"/>
      <c r="EYR40" s="176"/>
      <c r="EYS40" s="176"/>
      <c r="EYT40" s="176"/>
      <c r="EYU40" s="176"/>
      <c r="EYV40" s="176"/>
      <c r="EYW40" s="176"/>
      <c r="EYX40" s="176"/>
      <c r="EYY40" s="176"/>
      <c r="EYZ40" s="176"/>
      <c r="EZA40" s="176"/>
      <c r="EZB40" s="176"/>
      <c r="EZC40" s="176"/>
      <c r="EZD40" s="176"/>
      <c r="EZE40" s="176"/>
      <c r="EZF40" s="176"/>
      <c r="EZG40" s="176"/>
      <c r="EZH40" s="176"/>
      <c r="EZI40" s="176"/>
      <c r="EZJ40" s="176"/>
      <c r="EZK40" s="176"/>
      <c r="EZL40" s="176"/>
      <c r="EZM40" s="176"/>
      <c r="EZN40" s="176"/>
      <c r="EZO40" s="176"/>
      <c r="EZP40" s="176"/>
      <c r="EZQ40" s="176"/>
      <c r="EZR40" s="176"/>
      <c r="EZS40" s="176"/>
      <c r="EZT40" s="176"/>
      <c r="EZU40" s="176"/>
      <c r="EZV40" s="176"/>
      <c r="EZW40" s="176"/>
      <c r="EZX40" s="176"/>
      <c r="EZY40" s="176"/>
      <c r="EZZ40" s="176"/>
      <c r="FAA40" s="176"/>
      <c r="FAB40" s="176"/>
      <c r="FAC40" s="176"/>
      <c r="FAD40" s="176"/>
      <c r="FAE40" s="176"/>
      <c r="FAF40" s="176"/>
      <c r="FAG40" s="176"/>
      <c r="FAH40" s="176"/>
      <c r="FAI40" s="176"/>
      <c r="FAJ40" s="176"/>
      <c r="FAK40" s="176"/>
      <c r="FAL40" s="176"/>
      <c r="FAM40" s="176"/>
      <c r="FAN40" s="176"/>
      <c r="FAO40" s="176"/>
      <c r="FAP40" s="176"/>
      <c r="FAQ40" s="176"/>
      <c r="FAR40" s="176"/>
      <c r="FAS40" s="176"/>
      <c r="FAT40" s="176"/>
      <c r="FAU40" s="176"/>
      <c r="FAV40" s="176"/>
      <c r="FAW40" s="176"/>
      <c r="FAX40" s="176"/>
      <c r="FAY40" s="176"/>
      <c r="FAZ40" s="176"/>
      <c r="FBA40" s="176"/>
      <c r="FBB40" s="176"/>
      <c r="FBC40" s="176"/>
      <c r="FBD40" s="176"/>
      <c r="FBE40" s="176"/>
      <c r="FBF40" s="176"/>
      <c r="FBG40" s="176"/>
      <c r="FBH40" s="176"/>
      <c r="FBI40" s="176"/>
      <c r="FBJ40" s="176"/>
      <c r="FBK40" s="176"/>
      <c r="FBL40" s="176"/>
      <c r="FBM40" s="176"/>
      <c r="FBN40" s="176"/>
      <c r="FBO40" s="176"/>
      <c r="FBP40" s="176"/>
      <c r="FBQ40" s="176"/>
      <c r="FBR40" s="176"/>
      <c r="FBS40" s="176"/>
      <c r="FBT40" s="176"/>
      <c r="FBU40" s="176"/>
      <c r="FBV40" s="176"/>
      <c r="FBW40" s="176"/>
      <c r="FBX40" s="176"/>
      <c r="FBY40" s="176"/>
      <c r="FBZ40" s="176"/>
      <c r="FCA40" s="176"/>
      <c r="FCB40" s="176"/>
      <c r="FCC40" s="176"/>
      <c r="FCD40" s="176"/>
      <c r="FCE40" s="176"/>
      <c r="FCF40" s="176"/>
      <c r="FCG40" s="176"/>
      <c r="FCH40" s="176"/>
      <c r="FCI40" s="176"/>
      <c r="FCJ40" s="176"/>
      <c r="FCK40" s="176"/>
      <c r="FCL40" s="176"/>
      <c r="FCM40" s="176"/>
      <c r="FCN40" s="176"/>
      <c r="FCO40" s="176"/>
      <c r="FCP40" s="176"/>
      <c r="FCQ40" s="176"/>
      <c r="FCR40" s="176"/>
      <c r="FCS40" s="176"/>
      <c r="FCT40" s="176"/>
      <c r="FCU40" s="176"/>
      <c r="FCV40" s="176"/>
      <c r="FCW40" s="176"/>
      <c r="FCX40" s="176"/>
      <c r="FCY40" s="176"/>
      <c r="FCZ40" s="176"/>
      <c r="FDA40" s="176"/>
      <c r="FDB40" s="176"/>
      <c r="FDC40" s="176"/>
      <c r="FDD40" s="176"/>
      <c r="FDE40" s="176"/>
      <c r="FDF40" s="176"/>
      <c r="FDG40" s="176"/>
      <c r="FDH40" s="176"/>
      <c r="FDI40" s="176"/>
      <c r="FDJ40" s="176"/>
      <c r="FDK40" s="176"/>
      <c r="FDL40" s="176"/>
      <c r="FDM40" s="176"/>
      <c r="FDN40" s="176"/>
      <c r="FDO40" s="176"/>
      <c r="FDP40" s="176"/>
      <c r="FDQ40" s="176"/>
      <c r="FDR40" s="176"/>
      <c r="FDS40" s="176"/>
      <c r="FDT40" s="176"/>
      <c r="FDU40" s="176"/>
      <c r="FDV40" s="176"/>
      <c r="FDW40" s="176"/>
      <c r="FDX40" s="176"/>
      <c r="FDY40" s="176"/>
      <c r="FDZ40" s="176"/>
      <c r="FEA40" s="176"/>
      <c r="FEB40" s="176"/>
      <c r="FEC40" s="176"/>
      <c r="FED40" s="176"/>
      <c r="FEE40" s="176"/>
      <c r="FEF40" s="176"/>
      <c r="FEG40" s="176"/>
      <c r="FEH40" s="176"/>
      <c r="FEI40" s="176"/>
      <c r="FEJ40" s="176"/>
      <c r="FEK40" s="176"/>
      <c r="FEL40" s="176"/>
      <c r="FEM40" s="176"/>
      <c r="FEN40" s="176"/>
      <c r="FEO40" s="176"/>
      <c r="FEP40" s="176"/>
      <c r="FEQ40" s="176"/>
      <c r="FER40" s="176"/>
      <c r="FES40" s="176"/>
      <c r="FET40" s="176"/>
      <c r="FEU40" s="176"/>
      <c r="FEV40" s="176"/>
      <c r="FEW40" s="176"/>
      <c r="FEX40" s="176"/>
      <c r="FEY40" s="176"/>
      <c r="FEZ40" s="176"/>
      <c r="FFA40" s="176"/>
      <c r="FFB40" s="176"/>
      <c r="FFC40" s="176"/>
      <c r="FFD40" s="176"/>
      <c r="FFE40" s="176"/>
      <c r="FFF40" s="176"/>
      <c r="FFG40" s="176"/>
      <c r="FFH40" s="176"/>
      <c r="FFI40" s="176"/>
      <c r="FFJ40" s="176"/>
      <c r="FFK40" s="176"/>
      <c r="FFL40" s="176"/>
      <c r="FFM40" s="176"/>
      <c r="FFN40" s="176"/>
      <c r="FFO40" s="176"/>
      <c r="FFP40" s="176"/>
      <c r="FFQ40" s="176"/>
      <c r="FFR40" s="176"/>
      <c r="FFS40" s="176"/>
      <c r="FFT40" s="176"/>
      <c r="FFU40" s="176"/>
      <c r="FFV40" s="176"/>
      <c r="FFW40" s="176"/>
      <c r="FFX40" s="176"/>
      <c r="FFY40" s="176"/>
      <c r="FFZ40" s="176"/>
      <c r="FGA40" s="176"/>
      <c r="FGB40" s="176"/>
      <c r="FGC40" s="176"/>
      <c r="FGD40" s="176"/>
      <c r="FGE40" s="176"/>
      <c r="FGF40" s="176"/>
      <c r="FGG40" s="176"/>
      <c r="FGH40" s="176"/>
      <c r="FGI40" s="176"/>
      <c r="FGJ40" s="176"/>
      <c r="FGK40" s="176"/>
      <c r="FGL40" s="176"/>
      <c r="FGM40" s="176"/>
      <c r="FGN40" s="176"/>
      <c r="FGO40" s="176"/>
      <c r="FGP40" s="176"/>
      <c r="FGQ40" s="176"/>
      <c r="FGR40" s="176"/>
      <c r="FGS40" s="176"/>
      <c r="FGT40" s="176"/>
      <c r="FGU40" s="176"/>
      <c r="FGV40" s="176"/>
      <c r="FGW40" s="176"/>
      <c r="FGX40" s="176"/>
      <c r="FGY40" s="176"/>
      <c r="FGZ40" s="176"/>
      <c r="FHA40" s="176"/>
      <c r="FHB40" s="176"/>
      <c r="FHC40" s="176"/>
      <c r="FHD40" s="176"/>
      <c r="FHE40" s="176"/>
      <c r="FHF40" s="176"/>
      <c r="FHG40" s="176"/>
      <c r="FHH40" s="176"/>
      <c r="FHI40" s="176"/>
      <c r="FHJ40" s="176"/>
      <c r="FHK40" s="176"/>
      <c r="FHL40" s="176"/>
      <c r="FHM40" s="176"/>
      <c r="FHN40" s="176"/>
      <c r="FHO40" s="176"/>
      <c r="FHP40" s="176"/>
      <c r="FHQ40" s="176"/>
      <c r="FHR40" s="176"/>
      <c r="FHS40" s="176"/>
      <c r="FHT40" s="176"/>
      <c r="FHU40" s="176"/>
      <c r="FHV40" s="176"/>
      <c r="FHW40" s="176"/>
      <c r="FHX40" s="176"/>
      <c r="FHY40" s="176"/>
      <c r="FHZ40" s="176"/>
      <c r="FIA40" s="176"/>
      <c r="FIB40" s="176"/>
      <c r="FIC40" s="176"/>
      <c r="FID40" s="176"/>
      <c r="FIE40" s="176"/>
      <c r="FIF40" s="176"/>
      <c r="FIG40" s="176"/>
      <c r="FIH40" s="176"/>
      <c r="FII40" s="176"/>
      <c r="FIJ40" s="176"/>
      <c r="FIK40" s="176"/>
      <c r="FIL40" s="176"/>
      <c r="FIM40" s="176"/>
      <c r="FIN40" s="176"/>
      <c r="FIO40" s="176"/>
      <c r="FIP40" s="176"/>
      <c r="FIQ40" s="176"/>
      <c r="FIR40" s="176"/>
      <c r="FIS40" s="176"/>
      <c r="FIT40" s="176"/>
      <c r="FIU40" s="176"/>
      <c r="FIV40" s="176"/>
      <c r="FIW40" s="176"/>
      <c r="FIX40" s="176"/>
      <c r="FIY40" s="176"/>
      <c r="FIZ40" s="176"/>
      <c r="FJA40" s="176"/>
      <c r="FJB40" s="176"/>
      <c r="FJC40" s="176"/>
      <c r="FJD40" s="176"/>
      <c r="FJE40" s="176"/>
      <c r="FJF40" s="176"/>
      <c r="FJG40" s="176"/>
      <c r="FJH40" s="176"/>
      <c r="FJI40" s="176"/>
      <c r="FJJ40" s="176"/>
      <c r="FJK40" s="176"/>
      <c r="FJL40" s="176"/>
      <c r="FJM40" s="176"/>
      <c r="FJN40" s="176"/>
      <c r="FJO40" s="176"/>
      <c r="FJP40" s="176"/>
      <c r="FJQ40" s="176"/>
      <c r="FJR40" s="176"/>
      <c r="FJS40" s="176"/>
      <c r="FJT40" s="176"/>
      <c r="FJU40" s="176"/>
      <c r="FJV40" s="176"/>
      <c r="FJW40" s="176"/>
      <c r="FJX40" s="176"/>
      <c r="FJY40" s="176"/>
      <c r="FJZ40" s="176"/>
      <c r="FKA40" s="176"/>
      <c r="FKB40" s="176"/>
      <c r="FKC40" s="176"/>
      <c r="FKD40" s="176"/>
      <c r="FKE40" s="176"/>
      <c r="FKF40" s="176"/>
      <c r="FKG40" s="176"/>
      <c r="FKH40" s="176"/>
      <c r="FKI40" s="176"/>
      <c r="FKJ40" s="176"/>
      <c r="FKK40" s="176"/>
      <c r="FKL40" s="176"/>
      <c r="FKM40" s="176"/>
      <c r="FKN40" s="176"/>
      <c r="FKO40" s="176"/>
      <c r="FKP40" s="176"/>
      <c r="FKQ40" s="176"/>
      <c r="FKR40" s="176"/>
      <c r="FKS40" s="176"/>
      <c r="FKT40" s="176"/>
      <c r="FKU40" s="176"/>
      <c r="FKV40" s="176"/>
      <c r="FKW40" s="176"/>
      <c r="FKX40" s="176"/>
      <c r="FKY40" s="176"/>
      <c r="FKZ40" s="176"/>
      <c r="FLA40" s="176"/>
      <c r="FLB40" s="176"/>
      <c r="FLC40" s="176"/>
      <c r="FLD40" s="176"/>
      <c r="FLE40" s="176"/>
      <c r="FLF40" s="176"/>
      <c r="FLG40" s="176"/>
      <c r="FLH40" s="176"/>
      <c r="FLI40" s="176"/>
      <c r="FLJ40" s="176"/>
      <c r="FLK40" s="176"/>
      <c r="FLL40" s="176"/>
      <c r="FLM40" s="176"/>
      <c r="FLN40" s="176"/>
      <c r="FLO40" s="176"/>
      <c r="FLP40" s="176"/>
      <c r="FLQ40" s="176"/>
      <c r="FLR40" s="176"/>
      <c r="FLS40" s="176"/>
      <c r="FLT40" s="176"/>
      <c r="FLU40" s="176"/>
      <c r="FLV40" s="176"/>
      <c r="FLW40" s="176"/>
      <c r="FLX40" s="176"/>
      <c r="FLY40" s="176"/>
      <c r="FLZ40" s="176"/>
      <c r="FMA40" s="176"/>
      <c r="FMB40" s="176"/>
      <c r="FMC40" s="176"/>
      <c r="FMD40" s="176"/>
      <c r="FME40" s="176"/>
      <c r="FMF40" s="176"/>
      <c r="FMG40" s="176"/>
      <c r="FMH40" s="176"/>
      <c r="FMI40" s="176"/>
      <c r="FMJ40" s="176"/>
      <c r="FMK40" s="176"/>
      <c r="FML40" s="176"/>
      <c r="FMM40" s="176"/>
      <c r="FMN40" s="176"/>
      <c r="FMO40" s="176"/>
      <c r="FMP40" s="176"/>
      <c r="FMQ40" s="176"/>
      <c r="FMR40" s="176"/>
      <c r="FMS40" s="176"/>
      <c r="FMT40" s="176"/>
      <c r="FMU40" s="176"/>
      <c r="FMV40" s="176"/>
      <c r="FMW40" s="176"/>
      <c r="FMX40" s="176"/>
      <c r="FMY40" s="176"/>
      <c r="FMZ40" s="176"/>
      <c r="FNA40" s="176"/>
      <c r="FNB40" s="176"/>
      <c r="FNC40" s="176"/>
      <c r="FND40" s="176"/>
      <c r="FNE40" s="176"/>
      <c r="FNF40" s="176"/>
      <c r="FNG40" s="176"/>
      <c r="FNH40" s="176"/>
      <c r="FNI40" s="176"/>
      <c r="FNJ40" s="176"/>
      <c r="FNK40" s="176"/>
      <c r="FNL40" s="176"/>
      <c r="FNM40" s="176"/>
      <c r="FNN40" s="176"/>
      <c r="FNO40" s="176"/>
      <c r="FNP40" s="176"/>
      <c r="FNQ40" s="176"/>
      <c r="FNR40" s="176"/>
      <c r="FNS40" s="176"/>
      <c r="FNT40" s="176"/>
      <c r="FNU40" s="176"/>
      <c r="FNV40" s="176"/>
      <c r="FNW40" s="176"/>
      <c r="FNX40" s="176"/>
      <c r="FNY40" s="176"/>
      <c r="FNZ40" s="176"/>
      <c r="FOA40" s="176"/>
      <c r="FOB40" s="176"/>
      <c r="FOC40" s="176"/>
      <c r="FOD40" s="176"/>
      <c r="FOE40" s="176"/>
      <c r="FOF40" s="176"/>
      <c r="FOG40" s="176"/>
      <c r="FOH40" s="176"/>
      <c r="FOI40" s="176"/>
      <c r="FOJ40" s="176"/>
      <c r="FOK40" s="176"/>
      <c r="FOL40" s="176"/>
      <c r="FOM40" s="176"/>
      <c r="FON40" s="176"/>
      <c r="FOO40" s="176"/>
      <c r="FOP40" s="176"/>
      <c r="FOQ40" s="176"/>
      <c r="FOR40" s="176"/>
      <c r="FOS40" s="176"/>
      <c r="FOT40" s="176"/>
      <c r="FOU40" s="176"/>
      <c r="FOV40" s="176"/>
      <c r="FOW40" s="176"/>
      <c r="FOX40" s="176"/>
      <c r="FOY40" s="176"/>
      <c r="FOZ40" s="176"/>
      <c r="FPA40" s="176"/>
      <c r="FPB40" s="176"/>
      <c r="FPC40" s="176"/>
      <c r="FPD40" s="176"/>
      <c r="FPE40" s="176"/>
      <c r="FPF40" s="176"/>
      <c r="FPG40" s="176"/>
      <c r="FPH40" s="176"/>
      <c r="FPI40" s="176"/>
      <c r="FPJ40" s="176"/>
      <c r="FPK40" s="176"/>
      <c r="FPL40" s="176"/>
      <c r="FPM40" s="176"/>
      <c r="FPN40" s="176"/>
      <c r="FPO40" s="176"/>
      <c r="FPP40" s="176"/>
      <c r="FPQ40" s="176"/>
      <c r="FPR40" s="176"/>
      <c r="FPS40" s="176"/>
      <c r="FPT40" s="176"/>
      <c r="FPU40" s="176"/>
      <c r="FPV40" s="176"/>
      <c r="FPW40" s="176"/>
      <c r="FPX40" s="176"/>
      <c r="FPY40" s="176"/>
      <c r="FPZ40" s="176"/>
      <c r="FQA40" s="176"/>
      <c r="FQB40" s="176"/>
      <c r="FQC40" s="176"/>
      <c r="FQD40" s="176"/>
      <c r="FQE40" s="176"/>
      <c r="FQF40" s="176"/>
      <c r="FQG40" s="176"/>
      <c r="FQH40" s="176"/>
      <c r="FQI40" s="176"/>
      <c r="FQJ40" s="176"/>
      <c r="FQK40" s="176"/>
      <c r="FQL40" s="176"/>
      <c r="FQM40" s="176"/>
      <c r="FQN40" s="176"/>
      <c r="FQO40" s="176"/>
      <c r="FQP40" s="176"/>
      <c r="FQQ40" s="176"/>
      <c r="FQR40" s="176"/>
      <c r="FQS40" s="176"/>
      <c r="FQT40" s="176"/>
      <c r="FQU40" s="176"/>
      <c r="FQV40" s="176"/>
      <c r="FQW40" s="176"/>
      <c r="FQX40" s="176"/>
      <c r="FQY40" s="176"/>
      <c r="FQZ40" s="176"/>
      <c r="FRA40" s="176"/>
      <c r="FRB40" s="176"/>
      <c r="FRC40" s="176"/>
      <c r="FRD40" s="176"/>
      <c r="FRE40" s="176"/>
      <c r="FRF40" s="176"/>
      <c r="FRG40" s="176"/>
      <c r="FRH40" s="176"/>
      <c r="FRI40" s="176"/>
      <c r="FRJ40" s="176"/>
      <c r="FRK40" s="176"/>
      <c r="FRL40" s="176"/>
      <c r="FRM40" s="176"/>
      <c r="FRN40" s="176"/>
      <c r="FRO40" s="176"/>
      <c r="FRP40" s="176"/>
      <c r="FRQ40" s="176"/>
      <c r="FRR40" s="176"/>
      <c r="FRS40" s="176"/>
      <c r="FRT40" s="176"/>
      <c r="FRU40" s="176"/>
      <c r="FRV40" s="176"/>
      <c r="FRW40" s="176"/>
      <c r="FRX40" s="176"/>
      <c r="FRY40" s="176"/>
      <c r="FRZ40" s="176"/>
      <c r="FSA40" s="176"/>
      <c r="FSB40" s="176"/>
      <c r="FSC40" s="176"/>
      <c r="FSD40" s="176"/>
      <c r="FSE40" s="176"/>
      <c r="FSF40" s="176"/>
      <c r="FSG40" s="176"/>
      <c r="FSH40" s="176"/>
      <c r="FSI40" s="176"/>
      <c r="FSJ40" s="176"/>
      <c r="FSK40" s="176"/>
      <c r="FSL40" s="176"/>
      <c r="FSM40" s="176"/>
      <c r="FSN40" s="176"/>
      <c r="FSO40" s="176"/>
      <c r="FSP40" s="176"/>
      <c r="FSQ40" s="176"/>
      <c r="FSR40" s="176"/>
      <c r="FSS40" s="176"/>
      <c r="FST40" s="176"/>
      <c r="FSU40" s="176"/>
      <c r="FSV40" s="176"/>
      <c r="FSW40" s="176"/>
      <c r="FSX40" s="176"/>
      <c r="FSY40" s="176"/>
      <c r="FSZ40" s="176"/>
      <c r="FTA40" s="176"/>
      <c r="FTB40" s="176"/>
      <c r="FTC40" s="176"/>
      <c r="FTD40" s="176"/>
      <c r="FTE40" s="176"/>
      <c r="FTF40" s="176"/>
      <c r="FTG40" s="176"/>
      <c r="FTH40" s="176"/>
      <c r="FTI40" s="176"/>
      <c r="FTJ40" s="176"/>
      <c r="FTK40" s="176"/>
      <c r="FTL40" s="176"/>
      <c r="FTM40" s="176"/>
      <c r="FTN40" s="176"/>
      <c r="FTO40" s="176"/>
      <c r="FTP40" s="176"/>
      <c r="FTQ40" s="176"/>
      <c r="FTR40" s="176"/>
      <c r="FTS40" s="176"/>
      <c r="FTT40" s="176"/>
      <c r="FTU40" s="176"/>
      <c r="FTV40" s="176"/>
      <c r="FTW40" s="176"/>
      <c r="FTX40" s="176"/>
      <c r="FTY40" s="176"/>
      <c r="FTZ40" s="176"/>
      <c r="FUA40" s="176"/>
      <c r="FUB40" s="176"/>
      <c r="FUC40" s="176"/>
      <c r="FUD40" s="176"/>
      <c r="FUE40" s="176"/>
      <c r="FUF40" s="176"/>
      <c r="FUG40" s="176"/>
      <c r="FUH40" s="176"/>
      <c r="FUI40" s="176"/>
      <c r="FUJ40" s="176"/>
      <c r="FUK40" s="176"/>
      <c r="FUL40" s="176"/>
      <c r="FUM40" s="176"/>
      <c r="FUN40" s="176"/>
      <c r="FUO40" s="176"/>
      <c r="FUP40" s="176"/>
      <c r="FUQ40" s="176"/>
      <c r="FUR40" s="176"/>
      <c r="FUS40" s="176"/>
      <c r="FUT40" s="176"/>
      <c r="FUU40" s="176"/>
      <c r="FUV40" s="176"/>
      <c r="FUW40" s="176"/>
      <c r="FUX40" s="176"/>
      <c r="FUY40" s="176"/>
      <c r="FUZ40" s="176"/>
      <c r="FVA40" s="176"/>
      <c r="FVB40" s="176"/>
      <c r="FVC40" s="176"/>
      <c r="FVD40" s="176"/>
      <c r="FVE40" s="176"/>
      <c r="FVF40" s="176"/>
      <c r="FVG40" s="176"/>
      <c r="FVH40" s="176"/>
      <c r="FVI40" s="176"/>
      <c r="FVJ40" s="176"/>
      <c r="FVK40" s="176"/>
      <c r="FVL40" s="176"/>
      <c r="FVM40" s="176"/>
      <c r="FVN40" s="176"/>
      <c r="FVO40" s="176"/>
      <c r="FVP40" s="176"/>
      <c r="FVQ40" s="176"/>
      <c r="FVR40" s="176"/>
      <c r="FVS40" s="176"/>
      <c r="FVT40" s="176"/>
      <c r="FVU40" s="176"/>
      <c r="FVV40" s="176"/>
      <c r="FVW40" s="176"/>
      <c r="FVX40" s="176"/>
      <c r="FVY40" s="176"/>
      <c r="FVZ40" s="176"/>
      <c r="FWA40" s="176"/>
      <c r="FWB40" s="176"/>
      <c r="FWC40" s="176"/>
      <c r="FWD40" s="176"/>
      <c r="FWE40" s="176"/>
      <c r="FWF40" s="176"/>
      <c r="FWG40" s="176"/>
      <c r="FWH40" s="176"/>
      <c r="FWI40" s="176"/>
      <c r="FWJ40" s="176"/>
      <c r="FWK40" s="176"/>
      <c r="FWL40" s="176"/>
      <c r="FWM40" s="176"/>
      <c r="FWN40" s="176"/>
      <c r="FWO40" s="176"/>
      <c r="FWP40" s="176"/>
      <c r="FWQ40" s="176"/>
      <c r="FWR40" s="176"/>
      <c r="FWS40" s="176"/>
      <c r="FWT40" s="176"/>
      <c r="FWU40" s="176"/>
      <c r="FWV40" s="176"/>
      <c r="FWW40" s="176"/>
      <c r="FWX40" s="176"/>
      <c r="FWY40" s="176"/>
      <c r="FWZ40" s="176"/>
      <c r="FXA40" s="176"/>
      <c r="FXB40" s="176"/>
      <c r="FXC40" s="176"/>
      <c r="FXD40" s="176"/>
      <c r="FXE40" s="176"/>
      <c r="FXF40" s="176"/>
      <c r="FXG40" s="176"/>
      <c r="FXH40" s="176"/>
      <c r="FXI40" s="176"/>
      <c r="FXJ40" s="176"/>
      <c r="FXK40" s="176"/>
      <c r="FXL40" s="176"/>
      <c r="FXM40" s="176"/>
      <c r="FXN40" s="176"/>
      <c r="FXO40" s="176"/>
      <c r="FXP40" s="176"/>
      <c r="FXQ40" s="176"/>
      <c r="FXR40" s="176"/>
      <c r="FXS40" s="176"/>
      <c r="FXT40" s="176"/>
      <c r="FXU40" s="176"/>
      <c r="FXV40" s="176"/>
      <c r="FXW40" s="176"/>
      <c r="FXX40" s="176"/>
      <c r="FXY40" s="176"/>
      <c r="FXZ40" s="176"/>
      <c r="FYA40" s="176"/>
      <c r="FYB40" s="176"/>
      <c r="FYC40" s="176"/>
      <c r="FYD40" s="176"/>
      <c r="FYE40" s="176"/>
      <c r="FYF40" s="176"/>
      <c r="FYG40" s="176"/>
      <c r="FYH40" s="176"/>
      <c r="FYI40" s="176"/>
      <c r="FYJ40" s="176"/>
      <c r="FYK40" s="176"/>
      <c r="FYL40" s="176"/>
      <c r="FYM40" s="176"/>
      <c r="FYN40" s="176"/>
      <c r="FYO40" s="176"/>
      <c r="FYP40" s="176"/>
      <c r="FYQ40" s="176"/>
      <c r="FYR40" s="176"/>
      <c r="FYS40" s="176"/>
      <c r="FYT40" s="176"/>
      <c r="FYU40" s="176"/>
      <c r="FYV40" s="176"/>
      <c r="FYW40" s="176"/>
      <c r="FYX40" s="176"/>
      <c r="FYY40" s="176"/>
      <c r="FYZ40" s="176"/>
      <c r="FZA40" s="176"/>
      <c r="FZB40" s="176"/>
      <c r="FZC40" s="176"/>
      <c r="FZD40" s="176"/>
      <c r="FZE40" s="176"/>
      <c r="FZF40" s="176"/>
      <c r="FZG40" s="176"/>
      <c r="FZH40" s="176"/>
      <c r="FZI40" s="176"/>
      <c r="FZJ40" s="176"/>
      <c r="FZK40" s="176"/>
      <c r="FZL40" s="176"/>
      <c r="FZM40" s="176"/>
      <c r="FZN40" s="176"/>
      <c r="FZO40" s="176"/>
      <c r="FZP40" s="176"/>
      <c r="FZQ40" s="176"/>
      <c r="FZR40" s="176"/>
      <c r="FZS40" s="176"/>
      <c r="FZT40" s="176"/>
      <c r="FZU40" s="176"/>
      <c r="FZV40" s="176"/>
      <c r="FZW40" s="176"/>
      <c r="FZX40" s="176"/>
      <c r="FZY40" s="176"/>
      <c r="FZZ40" s="176"/>
      <c r="GAA40" s="176"/>
      <c r="GAB40" s="176"/>
      <c r="GAC40" s="176"/>
      <c r="GAD40" s="176"/>
      <c r="GAE40" s="176"/>
      <c r="GAF40" s="176"/>
      <c r="GAG40" s="176"/>
      <c r="GAH40" s="176"/>
      <c r="GAI40" s="176"/>
      <c r="GAJ40" s="176"/>
      <c r="GAK40" s="176"/>
      <c r="GAL40" s="176"/>
      <c r="GAM40" s="176"/>
      <c r="GAN40" s="176"/>
      <c r="GAO40" s="176"/>
      <c r="GAP40" s="176"/>
      <c r="GAQ40" s="176"/>
      <c r="GAR40" s="176"/>
      <c r="GAS40" s="176"/>
      <c r="GAT40" s="176"/>
      <c r="GAU40" s="176"/>
      <c r="GAV40" s="176"/>
      <c r="GAW40" s="176"/>
      <c r="GAX40" s="176"/>
      <c r="GAY40" s="176"/>
      <c r="GAZ40" s="176"/>
      <c r="GBA40" s="176"/>
      <c r="GBB40" s="176"/>
      <c r="GBC40" s="176"/>
      <c r="GBD40" s="176"/>
      <c r="GBE40" s="176"/>
      <c r="GBF40" s="176"/>
      <c r="GBG40" s="176"/>
      <c r="GBH40" s="176"/>
      <c r="GBI40" s="176"/>
      <c r="GBJ40" s="176"/>
      <c r="GBK40" s="176"/>
      <c r="GBL40" s="176"/>
      <c r="GBM40" s="176"/>
      <c r="GBN40" s="176"/>
      <c r="GBO40" s="176"/>
      <c r="GBP40" s="176"/>
      <c r="GBQ40" s="176"/>
      <c r="GBR40" s="176"/>
      <c r="GBS40" s="176"/>
      <c r="GBT40" s="176"/>
      <c r="GBU40" s="176"/>
      <c r="GBV40" s="176"/>
      <c r="GBW40" s="176"/>
      <c r="GBX40" s="176"/>
      <c r="GBY40" s="176"/>
      <c r="GBZ40" s="176"/>
      <c r="GCA40" s="176"/>
      <c r="GCB40" s="176"/>
      <c r="GCC40" s="176"/>
      <c r="GCD40" s="176"/>
      <c r="GCE40" s="176"/>
      <c r="GCF40" s="176"/>
      <c r="GCG40" s="176"/>
      <c r="GCH40" s="176"/>
      <c r="GCI40" s="176"/>
      <c r="GCJ40" s="176"/>
      <c r="GCK40" s="176"/>
      <c r="GCL40" s="176"/>
      <c r="GCM40" s="176"/>
      <c r="GCN40" s="176"/>
      <c r="GCO40" s="176"/>
      <c r="GCP40" s="176"/>
      <c r="GCQ40" s="176"/>
      <c r="GCR40" s="176"/>
      <c r="GCS40" s="176"/>
      <c r="GCT40" s="176"/>
      <c r="GCU40" s="176"/>
      <c r="GCV40" s="176"/>
      <c r="GCW40" s="176"/>
      <c r="GCX40" s="176"/>
      <c r="GCY40" s="176"/>
      <c r="GCZ40" s="176"/>
      <c r="GDA40" s="176"/>
      <c r="GDB40" s="176"/>
      <c r="GDC40" s="176"/>
      <c r="GDD40" s="176"/>
      <c r="GDE40" s="176"/>
      <c r="GDF40" s="176"/>
      <c r="GDG40" s="176"/>
      <c r="GDH40" s="176"/>
      <c r="GDI40" s="176"/>
      <c r="GDJ40" s="176"/>
      <c r="GDK40" s="176"/>
      <c r="GDL40" s="176"/>
      <c r="GDM40" s="176"/>
      <c r="GDN40" s="176"/>
      <c r="GDO40" s="176"/>
      <c r="GDP40" s="176"/>
      <c r="GDQ40" s="176"/>
      <c r="GDR40" s="176"/>
      <c r="GDS40" s="176"/>
      <c r="GDT40" s="176"/>
      <c r="GDU40" s="176"/>
      <c r="GDV40" s="176"/>
      <c r="GDW40" s="176"/>
      <c r="GDX40" s="176"/>
      <c r="GDY40" s="176"/>
      <c r="GDZ40" s="176"/>
      <c r="GEA40" s="176"/>
      <c r="GEB40" s="176"/>
      <c r="GEC40" s="176"/>
      <c r="GED40" s="176"/>
      <c r="GEE40" s="176"/>
      <c r="GEF40" s="176"/>
      <c r="GEG40" s="176"/>
      <c r="GEH40" s="176"/>
      <c r="GEI40" s="176"/>
      <c r="GEJ40" s="176"/>
      <c r="GEK40" s="176"/>
      <c r="GEL40" s="176"/>
      <c r="GEM40" s="176"/>
      <c r="GEN40" s="176"/>
      <c r="GEO40" s="176"/>
      <c r="GEP40" s="176"/>
      <c r="GEQ40" s="176"/>
      <c r="GER40" s="176"/>
      <c r="GES40" s="176"/>
      <c r="GET40" s="176"/>
      <c r="GEU40" s="176"/>
      <c r="GEV40" s="176"/>
      <c r="GEW40" s="176"/>
      <c r="GEX40" s="176"/>
      <c r="GEY40" s="176"/>
      <c r="GEZ40" s="176"/>
      <c r="GFA40" s="176"/>
      <c r="GFB40" s="176"/>
      <c r="GFC40" s="176"/>
      <c r="GFD40" s="176"/>
      <c r="GFE40" s="176"/>
      <c r="GFF40" s="176"/>
      <c r="GFG40" s="176"/>
      <c r="GFH40" s="176"/>
      <c r="GFI40" s="176"/>
      <c r="GFJ40" s="176"/>
      <c r="GFK40" s="176"/>
      <c r="GFL40" s="176"/>
      <c r="GFM40" s="176"/>
      <c r="GFN40" s="176"/>
      <c r="GFO40" s="176"/>
      <c r="GFP40" s="176"/>
      <c r="GFQ40" s="176"/>
      <c r="GFR40" s="176"/>
      <c r="GFS40" s="176"/>
      <c r="GFT40" s="176"/>
      <c r="GFU40" s="176"/>
      <c r="GFV40" s="176"/>
      <c r="GFW40" s="176"/>
      <c r="GFX40" s="176"/>
      <c r="GFY40" s="176"/>
      <c r="GFZ40" s="176"/>
      <c r="GGA40" s="176"/>
      <c r="GGB40" s="176"/>
      <c r="GGC40" s="176"/>
      <c r="GGD40" s="176"/>
      <c r="GGE40" s="176"/>
      <c r="GGF40" s="176"/>
      <c r="GGG40" s="176"/>
      <c r="GGH40" s="176"/>
      <c r="GGI40" s="176"/>
      <c r="GGJ40" s="176"/>
      <c r="GGK40" s="176"/>
      <c r="GGL40" s="176"/>
      <c r="GGM40" s="176"/>
      <c r="GGN40" s="176"/>
      <c r="GGO40" s="176"/>
      <c r="GGP40" s="176"/>
      <c r="GGQ40" s="176"/>
      <c r="GGR40" s="176"/>
      <c r="GGS40" s="176"/>
      <c r="GGT40" s="176"/>
      <c r="GGU40" s="176"/>
      <c r="GGV40" s="176"/>
      <c r="GGW40" s="176"/>
      <c r="GGX40" s="176"/>
      <c r="GGY40" s="176"/>
      <c r="GGZ40" s="176"/>
      <c r="GHA40" s="176"/>
      <c r="GHB40" s="176"/>
      <c r="GHC40" s="176"/>
      <c r="GHD40" s="176"/>
      <c r="GHE40" s="176"/>
      <c r="GHF40" s="176"/>
      <c r="GHG40" s="176"/>
      <c r="GHH40" s="176"/>
      <c r="GHI40" s="176"/>
      <c r="GHJ40" s="176"/>
      <c r="GHK40" s="176"/>
      <c r="GHL40" s="176"/>
      <c r="GHM40" s="176"/>
      <c r="GHN40" s="176"/>
      <c r="GHO40" s="176"/>
      <c r="GHP40" s="176"/>
      <c r="GHQ40" s="176"/>
      <c r="GHR40" s="176"/>
      <c r="GHS40" s="176"/>
      <c r="GHT40" s="176"/>
      <c r="GHU40" s="176"/>
      <c r="GHV40" s="176"/>
      <c r="GHW40" s="176"/>
      <c r="GHX40" s="176"/>
      <c r="GHY40" s="176"/>
      <c r="GHZ40" s="176"/>
      <c r="GIA40" s="176"/>
      <c r="GIB40" s="176"/>
      <c r="GIC40" s="176"/>
      <c r="GID40" s="176"/>
      <c r="GIE40" s="176"/>
      <c r="GIF40" s="176"/>
      <c r="GIG40" s="176"/>
      <c r="GIH40" s="176"/>
      <c r="GII40" s="176"/>
      <c r="GIJ40" s="176"/>
      <c r="GIK40" s="176"/>
      <c r="GIL40" s="176"/>
      <c r="GIM40" s="176"/>
      <c r="GIN40" s="176"/>
      <c r="GIO40" s="176"/>
      <c r="GIP40" s="176"/>
      <c r="GIQ40" s="176"/>
      <c r="GIR40" s="176"/>
      <c r="GIS40" s="176"/>
      <c r="GIT40" s="176"/>
      <c r="GIU40" s="176"/>
      <c r="GIV40" s="176"/>
      <c r="GIW40" s="176"/>
      <c r="GIX40" s="176"/>
      <c r="GIY40" s="176"/>
      <c r="GIZ40" s="176"/>
      <c r="GJA40" s="176"/>
      <c r="GJB40" s="176"/>
      <c r="GJC40" s="176"/>
      <c r="GJD40" s="176"/>
      <c r="GJE40" s="176"/>
      <c r="GJF40" s="176"/>
      <c r="GJG40" s="176"/>
      <c r="GJH40" s="176"/>
      <c r="GJI40" s="176"/>
      <c r="GJJ40" s="176"/>
      <c r="GJK40" s="176"/>
      <c r="GJL40" s="176"/>
      <c r="GJM40" s="176"/>
      <c r="GJN40" s="176"/>
      <c r="GJO40" s="176"/>
      <c r="GJP40" s="176"/>
      <c r="GJQ40" s="176"/>
      <c r="GJR40" s="176"/>
      <c r="GJS40" s="176"/>
      <c r="GJT40" s="176"/>
      <c r="GJU40" s="176"/>
      <c r="GJV40" s="176"/>
      <c r="GJW40" s="176"/>
      <c r="GJX40" s="176"/>
      <c r="GJY40" s="176"/>
      <c r="GJZ40" s="176"/>
      <c r="GKA40" s="176"/>
      <c r="GKB40" s="176"/>
      <c r="GKC40" s="176"/>
      <c r="GKD40" s="176"/>
      <c r="GKE40" s="176"/>
      <c r="GKF40" s="176"/>
      <c r="GKG40" s="176"/>
      <c r="GKH40" s="176"/>
      <c r="GKI40" s="176"/>
      <c r="GKJ40" s="176"/>
      <c r="GKK40" s="176"/>
      <c r="GKL40" s="176"/>
      <c r="GKM40" s="176"/>
      <c r="GKN40" s="176"/>
      <c r="GKO40" s="176"/>
      <c r="GKP40" s="176"/>
      <c r="GKQ40" s="176"/>
      <c r="GKR40" s="176"/>
      <c r="GKS40" s="176"/>
      <c r="GKT40" s="176"/>
      <c r="GKU40" s="176"/>
      <c r="GKV40" s="176"/>
      <c r="GKW40" s="176"/>
      <c r="GKX40" s="176"/>
      <c r="GKY40" s="176"/>
      <c r="GKZ40" s="176"/>
      <c r="GLA40" s="176"/>
      <c r="GLB40" s="176"/>
      <c r="GLC40" s="176"/>
      <c r="GLD40" s="176"/>
      <c r="GLE40" s="176"/>
      <c r="GLF40" s="176"/>
      <c r="GLG40" s="176"/>
      <c r="GLH40" s="176"/>
      <c r="GLI40" s="176"/>
      <c r="GLJ40" s="176"/>
      <c r="GLK40" s="176"/>
      <c r="GLL40" s="176"/>
      <c r="GLM40" s="176"/>
      <c r="GLN40" s="176"/>
      <c r="GLO40" s="176"/>
      <c r="GLP40" s="176"/>
      <c r="GLQ40" s="176"/>
      <c r="GLR40" s="176"/>
      <c r="GLS40" s="176"/>
      <c r="GLT40" s="176"/>
      <c r="GLU40" s="176"/>
      <c r="GLV40" s="176"/>
      <c r="GLW40" s="176"/>
      <c r="GLX40" s="176"/>
      <c r="GLY40" s="176"/>
      <c r="GLZ40" s="176"/>
      <c r="GMA40" s="176"/>
      <c r="GMB40" s="176"/>
      <c r="GMC40" s="176"/>
      <c r="GMD40" s="176"/>
      <c r="GME40" s="176"/>
      <c r="GMF40" s="176"/>
      <c r="GMG40" s="176"/>
      <c r="GMH40" s="176"/>
      <c r="GMI40" s="176"/>
      <c r="GMJ40" s="176"/>
      <c r="GMK40" s="176"/>
      <c r="GML40" s="176"/>
      <c r="GMM40" s="176"/>
      <c r="GMN40" s="176"/>
      <c r="GMO40" s="176"/>
      <c r="GMP40" s="176"/>
      <c r="GMQ40" s="176"/>
      <c r="GMR40" s="176"/>
      <c r="GMS40" s="176"/>
      <c r="GMT40" s="176"/>
      <c r="GMU40" s="176"/>
      <c r="GMV40" s="176"/>
      <c r="GMW40" s="176"/>
      <c r="GMX40" s="176"/>
      <c r="GMY40" s="176"/>
      <c r="GMZ40" s="176"/>
      <c r="GNA40" s="176"/>
      <c r="GNB40" s="176"/>
      <c r="GNC40" s="176"/>
      <c r="GND40" s="176"/>
      <c r="GNE40" s="176"/>
      <c r="GNF40" s="176"/>
      <c r="GNG40" s="176"/>
      <c r="GNH40" s="176"/>
      <c r="GNI40" s="176"/>
      <c r="GNJ40" s="176"/>
      <c r="GNK40" s="176"/>
      <c r="GNL40" s="176"/>
      <c r="GNM40" s="176"/>
      <c r="GNN40" s="176"/>
      <c r="GNO40" s="176"/>
      <c r="GNP40" s="176"/>
      <c r="GNQ40" s="176"/>
      <c r="GNR40" s="176"/>
      <c r="GNS40" s="176"/>
      <c r="GNT40" s="176"/>
      <c r="GNU40" s="176"/>
      <c r="GNV40" s="176"/>
      <c r="GNW40" s="176"/>
      <c r="GNX40" s="176"/>
      <c r="GNY40" s="176"/>
      <c r="GNZ40" s="176"/>
      <c r="GOA40" s="176"/>
      <c r="GOB40" s="176"/>
      <c r="GOC40" s="176"/>
      <c r="GOD40" s="176"/>
      <c r="GOE40" s="176"/>
      <c r="GOF40" s="176"/>
      <c r="GOG40" s="176"/>
      <c r="GOH40" s="176"/>
      <c r="GOI40" s="176"/>
      <c r="GOJ40" s="176"/>
      <c r="GOK40" s="176"/>
      <c r="GOL40" s="176"/>
      <c r="GOM40" s="176"/>
      <c r="GON40" s="176"/>
      <c r="GOO40" s="176"/>
      <c r="GOP40" s="176"/>
      <c r="GOQ40" s="176"/>
      <c r="GOR40" s="176"/>
      <c r="GOS40" s="176"/>
      <c r="GOT40" s="176"/>
      <c r="GOU40" s="176"/>
      <c r="GOV40" s="176"/>
      <c r="GOW40" s="176"/>
      <c r="GOX40" s="176"/>
      <c r="GOY40" s="176"/>
      <c r="GOZ40" s="176"/>
      <c r="GPA40" s="176"/>
      <c r="GPB40" s="176"/>
      <c r="GPC40" s="176"/>
      <c r="GPD40" s="176"/>
      <c r="GPE40" s="176"/>
      <c r="GPF40" s="176"/>
      <c r="GPG40" s="176"/>
      <c r="GPH40" s="176"/>
      <c r="GPI40" s="176"/>
      <c r="GPJ40" s="176"/>
      <c r="GPK40" s="176"/>
      <c r="GPL40" s="176"/>
      <c r="GPM40" s="176"/>
      <c r="GPN40" s="176"/>
      <c r="GPO40" s="176"/>
      <c r="GPP40" s="176"/>
      <c r="GPQ40" s="176"/>
      <c r="GPR40" s="176"/>
      <c r="GPS40" s="176"/>
      <c r="GPT40" s="176"/>
      <c r="GPU40" s="176"/>
      <c r="GPV40" s="176"/>
      <c r="GPW40" s="176"/>
      <c r="GPX40" s="176"/>
      <c r="GPY40" s="176"/>
      <c r="GPZ40" s="176"/>
      <c r="GQA40" s="176"/>
      <c r="GQB40" s="176"/>
      <c r="GQC40" s="176"/>
      <c r="GQD40" s="176"/>
      <c r="GQE40" s="176"/>
      <c r="GQF40" s="176"/>
      <c r="GQG40" s="176"/>
      <c r="GQH40" s="176"/>
      <c r="GQI40" s="176"/>
      <c r="GQJ40" s="176"/>
      <c r="GQK40" s="176"/>
      <c r="GQL40" s="176"/>
      <c r="GQM40" s="176"/>
      <c r="GQN40" s="176"/>
      <c r="GQO40" s="176"/>
      <c r="GQP40" s="176"/>
      <c r="GQQ40" s="176"/>
      <c r="GQR40" s="176"/>
      <c r="GQS40" s="176"/>
      <c r="GQT40" s="176"/>
      <c r="GQU40" s="176"/>
      <c r="GQV40" s="176"/>
      <c r="GQW40" s="176"/>
      <c r="GQX40" s="176"/>
      <c r="GQY40" s="176"/>
      <c r="GQZ40" s="176"/>
      <c r="GRA40" s="176"/>
      <c r="GRB40" s="176"/>
      <c r="GRC40" s="176"/>
      <c r="GRD40" s="176"/>
      <c r="GRE40" s="176"/>
      <c r="GRF40" s="176"/>
      <c r="GRG40" s="176"/>
      <c r="GRH40" s="176"/>
      <c r="GRI40" s="176"/>
      <c r="GRJ40" s="176"/>
      <c r="GRK40" s="176"/>
      <c r="GRL40" s="176"/>
      <c r="GRM40" s="176"/>
      <c r="GRN40" s="176"/>
      <c r="GRO40" s="176"/>
      <c r="GRP40" s="176"/>
      <c r="GRQ40" s="176"/>
      <c r="GRR40" s="176"/>
      <c r="GRS40" s="176"/>
      <c r="GRT40" s="176"/>
      <c r="GRU40" s="176"/>
      <c r="GRV40" s="176"/>
      <c r="GRW40" s="176"/>
      <c r="GRX40" s="176"/>
      <c r="GRY40" s="176"/>
      <c r="GRZ40" s="176"/>
      <c r="GSA40" s="176"/>
      <c r="GSB40" s="176"/>
      <c r="GSC40" s="176"/>
      <c r="GSD40" s="176"/>
      <c r="GSE40" s="176"/>
      <c r="GSF40" s="176"/>
      <c r="GSG40" s="176"/>
      <c r="GSH40" s="176"/>
      <c r="GSI40" s="176"/>
      <c r="GSJ40" s="176"/>
      <c r="GSK40" s="176"/>
      <c r="GSL40" s="176"/>
      <c r="GSM40" s="176"/>
      <c r="GSN40" s="176"/>
      <c r="GSO40" s="176"/>
      <c r="GSP40" s="176"/>
      <c r="GSQ40" s="176"/>
      <c r="GSR40" s="176"/>
      <c r="GSS40" s="176"/>
      <c r="GST40" s="176"/>
      <c r="GSU40" s="176"/>
      <c r="GSV40" s="176"/>
      <c r="GSW40" s="176"/>
      <c r="GSX40" s="176"/>
      <c r="GSY40" s="176"/>
      <c r="GSZ40" s="176"/>
      <c r="GTA40" s="176"/>
      <c r="GTB40" s="176"/>
      <c r="GTC40" s="176"/>
      <c r="GTD40" s="176"/>
      <c r="GTE40" s="176"/>
      <c r="GTF40" s="176"/>
      <c r="GTG40" s="176"/>
      <c r="GTH40" s="176"/>
      <c r="GTI40" s="176"/>
      <c r="GTJ40" s="176"/>
      <c r="GTK40" s="176"/>
      <c r="GTL40" s="176"/>
      <c r="GTM40" s="176"/>
      <c r="GTN40" s="176"/>
      <c r="GTO40" s="176"/>
      <c r="GTP40" s="176"/>
      <c r="GTQ40" s="176"/>
      <c r="GTR40" s="176"/>
      <c r="GTS40" s="176"/>
      <c r="GTT40" s="176"/>
      <c r="GTU40" s="176"/>
      <c r="GTV40" s="176"/>
      <c r="GTW40" s="176"/>
      <c r="GTX40" s="176"/>
      <c r="GTY40" s="176"/>
      <c r="GTZ40" s="176"/>
      <c r="GUA40" s="176"/>
      <c r="GUB40" s="176"/>
      <c r="GUC40" s="176"/>
      <c r="GUD40" s="176"/>
      <c r="GUE40" s="176"/>
      <c r="GUF40" s="176"/>
      <c r="GUG40" s="176"/>
      <c r="GUH40" s="176"/>
      <c r="GUI40" s="176"/>
      <c r="GUJ40" s="176"/>
      <c r="GUK40" s="176"/>
      <c r="GUL40" s="176"/>
      <c r="GUM40" s="176"/>
      <c r="GUN40" s="176"/>
      <c r="GUO40" s="176"/>
      <c r="GUP40" s="176"/>
      <c r="GUQ40" s="176"/>
      <c r="GUR40" s="176"/>
      <c r="GUS40" s="176"/>
      <c r="GUT40" s="176"/>
      <c r="GUU40" s="176"/>
      <c r="GUV40" s="176"/>
      <c r="GUW40" s="176"/>
      <c r="GUX40" s="176"/>
      <c r="GUY40" s="176"/>
      <c r="GUZ40" s="176"/>
      <c r="GVA40" s="176"/>
      <c r="GVB40" s="176"/>
      <c r="GVC40" s="176"/>
      <c r="GVD40" s="176"/>
      <c r="GVE40" s="176"/>
      <c r="GVF40" s="176"/>
      <c r="GVG40" s="176"/>
      <c r="GVH40" s="176"/>
      <c r="GVI40" s="176"/>
      <c r="GVJ40" s="176"/>
      <c r="GVK40" s="176"/>
      <c r="GVL40" s="176"/>
      <c r="GVM40" s="176"/>
      <c r="GVN40" s="176"/>
      <c r="GVO40" s="176"/>
      <c r="GVP40" s="176"/>
      <c r="GVQ40" s="176"/>
      <c r="GVR40" s="176"/>
      <c r="GVS40" s="176"/>
      <c r="GVT40" s="176"/>
      <c r="GVU40" s="176"/>
      <c r="GVV40" s="176"/>
      <c r="GVW40" s="176"/>
      <c r="GVX40" s="176"/>
      <c r="GVY40" s="176"/>
      <c r="GVZ40" s="176"/>
      <c r="GWA40" s="176"/>
      <c r="GWB40" s="176"/>
      <c r="GWC40" s="176"/>
      <c r="GWD40" s="176"/>
      <c r="GWE40" s="176"/>
      <c r="GWF40" s="176"/>
      <c r="GWG40" s="176"/>
      <c r="GWH40" s="176"/>
      <c r="GWI40" s="176"/>
      <c r="GWJ40" s="176"/>
      <c r="GWK40" s="176"/>
      <c r="GWL40" s="176"/>
      <c r="GWM40" s="176"/>
      <c r="GWN40" s="176"/>
      <c r="GWO40" s="176"/>
      <c r="GWP40" s="176"/>
      <c r="GWQ40" s="176"/>
      <c r="GWR40" s="176"/>
      <c r="GWS40" s="176"/>
      <c r="GWT40" s="176"/>
      <c r="GWU40" s="176"/>
      <c r="GWV40" s="176"/>
      <c r="GWW40" s="176"/>
      <c r="GWX40" s="176"/>
      <c r="GWY40" s="176"/>
      <c r="GWZ40" s="176"/>
      <c r="GXA40" s="176"/>
      <c r="GXB40" s="176"/>
      <c r="GXC40" s="176"/>
      <c r="GXD40" s="176"/>
      <c r="GXE40" s="176"/>
      <c r="GXF40" s="176"/>
      <c r="GXG40" s="176"/>
      <c r="GXH40" s="176"/>
      <c r="GXI40" s="176"/>
      <c r="GXJ40" s="176"/>
      <c r="GXK40" s="176"/>
      <c r="GXL40" s="176"/>
      <c r="GXM40" s="176"/>
      <c r="GXN40" s="176"/>
      <c r="GXO40" s="176"/>
      <c r="GXP40" s="176"/>
      <c r="GXQ40" s="176"/>
      <c r="GXR40" s="176"/>
      <c r="GXS40" s="176"/>
      <c r="GXT40" s="176"/>
      <c r="GXU40" s="176"/>
      <c r="GXV40" s="176"/>
      <c r="GXW40" s="176"/>
      <c r="GXX40" s="176"/>
      <c r="GXY40" s="176"/>
      <c r="GXZ40" s="176"/>
      <c r="GYA40" s="176"/>
      <c r="GYB40" s="176"/>
      <c r="GYC40" s="176"/>
      <c r="GYD40" s="176"/>
      <c r="GYE40" s="176"/>
      <c r="GYF40" s="176"/>
      <c r="GYG40" s="176"/>
      <c r="GYH40" s="176"/>
      <c r="GYI40" s="176"/>
      <c r="GYJ40" s="176"/>
      <c r="GYK40" s="176"/>
      <c r="GYL40" s="176"/>
      <c r="GYM40" s="176"/>
      <c r="GYN40" s="176"/>
      <c r="GYO40" s="176"/>
      <c r="GYP40" s="176"/>
      <c r="GYQ40" s="176"/>
      <c r="GYR40" s="176"/>
      <c r="GYS40" s="176"/>
      <c r="GYT40" s="176"/>
      <c r="GYU40" s="176"/>
      <c r="GYV40" s="176"/>
      <c r="GYW40" s="176"/>
      <c r="GYX40" s="176"/>
      <c r="GYY40" s="176"/>
      <c r="GYZ40" s="176"/>
      <c r="GZA40" s="176"/>
      <c r="GZB40" s="176"/>
      <c r="GZC40" s="176"/>
      <c r="GZD40" s="176"/>
      <c r="GZE40" s="176"/>
      <c r="GZF40" s="176"/>
      <c r="GZG40" s="176"/>
      <c r="GZH40" s="176"/>
      <c r="GZI40" s="176"/>
      <c r="GZJ40" s="176"/>
      <c r="GZK40" s="176"/>
      <c r="GZL40" s="176"/>
      <c r="GZM40" s="176"/>
      <c r="GZN40" s="176"/>
      <c r="GZO40" s="176"/>
      <c r="GZP40" s="176"/>
      <c r="GZQ40" s="176"/>
      <c r="GZR40" s="176"/>
      <c r="GZS40" s="176"/>
      <c r="GZT40" s="176"/>
      <c r="GZU40" s="176"/>
      <c r="GZV40" s="176"/>
      <c r="GZW40" s="176"/>
      <c r="GZX40" s="176"/>
      <c r="GZY40" s="176"/>
      <c r="GZZ40" s="176"/>
      <c r="HAA40" s="176"/>
      <c r="HAB40" s="176"/>
      <c r="HAC40" s="176"/>
      <c r="HAD40" s="176"/>
      <c r="HAE40" s="176"/>
      <c r="HAF40" s="176"/>
      <c r="HAG40" s="176"/>
      <c r="HAH40" s="176"/>
      <c r="HAI40" s="176"/>
      <c r="HAJ40" s="176"/>
      <c r="HAK40" s="176"/>
      <c r="HAL40" s="176"/>
      <c r="HAM40" s="176"/>
      <c r="HAN40" s="176"/>
      <c r="HAO40" s="176"/>
      <c r="HAP40" s="176"/>
      <c r="HAQ40" s="176"/>
      <c r="HAR40" s="176"/>
      <c r="HAS40" s="176"/>
      <c r="HAT40" s="176"/>
      <c r="HAU40" s="176"/>
      <c r="HAV40" s="176"/>
      <c r="HAW40" s="176"/>
      <c r="HAX40" s="176"/>
      <c r="HAY40" s="176"/>
      <c r="HAZ40" s="176"/>
      <c r="HBA40" s="176"/>
      <c r="HBB40" s="176"/>
      <c r="HBC40" s="176"/>
      <c r="HBD40" s="176"/>
      <c r="HBE40" s="176"/>
      <c r="HBF40" s="176"/>
      <c r="HBG40" s="176"/>
      <c r="HBH40" s="176"/>
      <c r="HBI40" s="176"/>
      <c r="HBJ40" s="176"/>
      <c r="HBK40" s="176"/>
      <c r="HBL40" s="176"/>
      <c r="HBM40" s="176"/>
      <c r="HBN40" s="176"/>
      <c r="HBO40" s="176"/>
      <c r="HBP40" s="176"/>
      <c r="HBQ40" s="176"/>
      <c r="HBR40" s="176"/>
      <c r="HBS40" s="176"/>
      <c r="HBT40" s="176"/>
      <c r="HBU40" s="176"/>
      <c r="HBV40" s="176"/>
      <c r="HBW40" s="176"/>
      <c r="HBX40" s="176"/>
      <c r="HBY40" s="176"/>
      <c r="HBZ40" s="176"/>
      <c r="HCA40" s="176"/>
      <c r="HCB40" s="176"/>
      <c r="HCC40" s="176"/>
      <c r="HCD40" s="176"/>
      <c r="HCE40" s="176"/>
      <c r="HCF40" s="176"/>
      <c r="HCG40" s="176"/>
      <c r="HCH40" s="176"/>
      <c r="HCI40" s="176"/>
      <c r="HCJ40" s="176"/>
      <c r="HCK40" s="176"/>
      <c r="HCL40" s="176"/>
      <c r="HCM40" s="176"/>
      <c r="HCN40" s="176"/>
      <c r="HCO40" s="176"/>
      <c r="HCP40" s="176"/>
      <c r="HCQ40" s="176"/>
      <c r="HCR40" s="176"/>
      <c r="HCS40" s="176"/>
      <c r="HCT40" s="176"/>
      <c r="HCU40" s="176"/>
      <c r="HCV40" s="176"/>
      <c r="HCW40" s="176"/>
      <c r="HCX40" s="176"/>
      <c r="HCY40" s="176"/>
      <c r="HCZ40" s="176"/>
      <c r="HDA40" s="176"/>
      <c r="HDB40" s="176"/>
      <c r="HDC40" s="176"/>
      <c r="HDD40" s="176"/>
      <c r="HDE40" s="176"/>
      <c r="HDF40" s="176"/>
      <c r="HDG40" s="176"/>
      <c r="HDH40" s="176"/>
      <c r="HDI40" s="176"/>
      <c r="HDJ40" s="176"/>
      <c r="HDK40" s="176"/>
      <c r="HDL40" s="176"/>
      <c r="HDM40" s="176"/>
      <c r="HDN40" s="176"/>
      <c r="HDO40" s="176"/>
      <c r="HDP40" s="176"/>
      <c r="HDQ40" s="176"/>
      <c r="HDR40" s="176"/>
      <c r="HDS40" s="176"/>
      <c r="HDT40" s="176"/>
      <c r="HDU40" s="176"/>
      <c r="HDV40" s="176"/>
      <c r="HDW40" s="176"/>
      <c r="HDX40" s="176"/>
      <c r="HDY40" s="176"/>
      <c r="HDZ40" s="176"/>
      <c r="HEA40" s="176"/>
      <c r="HEB40" s="176"/>
      <c r="HEC40" s="176"/>
      <c r="HED40" s="176"/>
      <c r="HEE40" s="176"/>
      <c r="HEF40" s="176"/>
      <c r="HEG40" s="176"/>
      <c r="HEH40" s="176"/>
      <c r="HEI40" s="176"/>
      <c r="HEJ40" s="176"/>
      <c r="HEK40" s="176"/>
      <c r="HEL40" s="176"/>
      <c r="HEM40" s="176"/>
      <c r="HEN40" s="176"/>
      <c r="HEO40" s="176"/>
      <c r="HEP40" s="176"/>
      <c r="HEQ40" s="176"/>
      <c r="HER40" s="176"/>
      <c r="HES40" s="176"/>
      <c r="HET40" s="176"/>
      <c r="HEU40" s="176"/>
      <c r="HEV40" s="176"/>
      <c r="HEW40" s="176"/>
      <c r="HEX40" s="176"/>
      <c r="HEY40" s="176"/>
      <c r="HEZ40" s="176"/>
      <c r="HFA40" s="176"/>
      <c r="HFB40" s="176"/>
      <c r="HFC40" s="176"/>
      <c r="HFD40" s="176"/>
      <c r="HFE40" s="176"/>
      <c r="HFF40" s="176"/>
      <c r="HFG40" s="176"/>
      <c r="HFH40" s="176"/>
      <c r="HFI40" s="176"/>
      <c r="HFJ40" s="176"/>
      <c r="HFK40" s="176"/>
      <c r="HFL40" s="176"/>
      <c r="HFM40" s="176"/>
      <c r="HFN40" s="176"/>
      <c r="HFO40" s="176"/>
      <c r="HFP40" s="176"/>
      <c r="HFQ40" s="176"/>
      <c r="HFR40" s="176"/>
      <c r="HFS40" s="176"/>
      <c r="HFT40" s="176"/>
      <c r="HFU40" s="176"/>
      <c r="HFV40" s="176"/>
      <c r="HFW40" s="176"/>
      <c r="HFX40" s="176"/>
      <c r="HFY40" s="176"/>
      <c r="HFZ40" s="176"/>
      <c r="HGA40" s="176"/>
      <c r="HGB40" s="176"/>
      <c r="HGC40" s="176"/>
      <c r="HGD40" s="176"/>
      <c r="HGE40" s="176"/>
      <c r="HGF40" s="176"/>
      <c r="HGG40" s="176"/>
      <c r="HGH40" s="176"/>
      <c r="HGI40" s="176"/>
      <c r="HGJ40" s="176"/>
      <c r="HGK40" s="176"/>
      <c r="HGL40" s="176"/>
      <c r="HGM40" s="176"/>
      <c r="HGN40" s="176"/>
      <c r="HGO40" s="176"/>
      <c r="HGP40" s="176"/>
      <c r="HGQ40" s="176"/>
      <c r="HGR40" s="176"/>
      <c r="HGS40" s="176"/>
      <c r="HGT40" s="176"/>
      <c r="HGU40" s="176"/>
      <c r="HGV40" s="176"/>
      <c r="HGW40" s="176"/>
      <c r="HGX40" s="176"/>
      <c r="HGY40" s="176"/>
      <c r="HGZ40" s="176"/>
      <c r="HHA40" s="176"/>
      <c r="HHB40" s="176"/>
      <c r="HHC40" s="176"/>
      <c r="HHD40" s="176"/>
      <c r="HHE40" s="176"/>
      <c r="HHF40" s="176"/>
      <c r="HHG40" s="176"/>
      <c r="HHH40" s="176"/>
      <c r="HHI40" s="176"/>
      <c r="HHJ40" s="176"/>
      <c r="HHK40" s="176"/>
      <c r="HHL40" s="176"/>
      <c r="HHM40" s="176"/>
      <c r="HHN40" s="176"/>
      <c r="HHO40" s="176"/>
      <c r="HHP40" s="176"/>
      <c r="HHQ40" s="176"/>
      <c r="HHR40" s="176"/>
      <c r="HHS40" s="176"/>
      <c r="HHT40" s="176"/>
      <c r="HHU40" s="176"/>
      <c r="HHV40" s="176"/>
      <c r="HHW40" s="176"/>
      <c r="HHX40" s="176"/>
      <c r="HHY40" s="176"/>
      <c r="HHZ40" s="176"/>
      <c r="HIA40" s="176"/>
      <c r="HIB40" s="176"/>
      <c r="HIC40" s="176"/>
      <c r="HID40" s="176"/>
      <c r="HIE40" s="176"/>
      <c r="HIF40" s="176"/>
      <c r="HIG40" s="176"/>
      <c r="HIH40" s="176"/>
      <c r="HII40" s="176"/>
      <c r="HIJ40" s="176"/>
      <c r="HIK40" s="176"/>
      <c r="HIL40" s="176"/>
      <c r="HIM40" s="176"/>
      <c r="HIN40" s="176"/>
      <c r="HIO40" s="176"/>
      <c r="HIP40" s="176"/>
      <c r="HIQ40" s="176"/>
      <c r="HIR40" s="176"/>
      <c r="HIS40" s="176"/>
      <c r="HIT40" s="176"/>
      <c r="HIU40" s="176"/>
      <c r="HIV40" s="176"/>
      <c r="HIW40" s="176"/>
      <c r="HIX40" s="176"/>
      <c r="HIY40" s="176"/>
      <c r="HIZ40" s="176"/>
      <c r="HJA40" s="176"/>
      <c r="HJB40" s="176"/>
      <c r="HJC40" s="176"/>
      <c r="HJD40" s="176"/>
      <c r="HJE40" s="176"/>
      <c r="HJF40" s="176"/>
      <c r="HJG40" s="176"/>
      <c r="HJH40" s="176"/>
      <c r="HJI40" s="176"/>
      <c r="HJJ40" s="176"/>
      <c r="HJK40" s="176"/>
      <c r="HJL40" s="176"/>
      <c r="HJM40" s="176"/>
      <c r="HJN40" s="176"/>
      <c r="HJO40" s="176"/>
      <c r="HJP40" s="176"/>
      <c r="HJQ40" s="176"/>
      <c r="HJR40" s="176"/>
      <c r="HJS40" s="176"/>
      <c r="HJT40" s="176"/>
      <c r="HJU40" s="176"/>
      <c r="HJV40" s="176"/>
      <c r="HJW40" s="176"/>
      <c r="HJX40" s="176"/>
      <c r="HJY40" s="176"/>
      <c r="HJZ40" s="176"/>
      <c r="HKA40" s="176"/>
      <c r="HKB40" s="176"/>
      <c r="HKC40" s="176"/>
      <c r="HKD40" s="176"/>
      <c r="HKE40" s="176"/>
      <c r="HKF40" s="176"/>
      <c r="HKG40" s="176"/>
      <c r="HKH40" s="176"/>
      <c r="HKI40" s="176"/>
      <c r="HKJ40" s="176"/>
      <c r="HKK40" s="176"/>
      <c r="HKL40" s="176"/>
      <c r="HKM40" s="176"/>
      <c r="HKN40" s="176"/>
      <c r="HKO40" s="176"/>
      <c r="HKP40" s="176"/>
      <c r="HKQ40" s="176"/>
      <c r="HKR40" s="176"/>
      <c r="HKS40" s="176"/>
      <c r="HKT40" s="176"/>
      <c r="HKU40" s="176"/>
      <c r="HKV40" s="176"/>
      <c r="HKW40" s="176"/>
      <c r="HKX40" s="176"/>
      <c r="HKY40" s="176"/>
      <c r="HKZ40" s="176"/>
      <c r="HLA40" s="176"/>
      <c r="HLB40" s="176"/>
      <c r="HLC40" s="176"/>
      <c r="HLD40" s="176"/>
      <c r="HLE40" s="176"/>
      <c r="HLF40" s="176"/>
      <c r="HLG40" s="176"/>
      <c r="HLH40" s="176"/>
      <c r="HLI40" s="176"/>
      <c r="HLJ40" s="176"/>
      <c r="HLK40" s="176"/>
      <c r="HLL40" s="176"/>
      <c r="HLM40" s="176"/>
      <c r="HLN40" s="176"/>
      <c r="HLO40" s="176"/>
      <c r="HLP40" s="176"/>
      <c r="HLQ40" s="176"/>
      <c r="HLR40" s="176"/>
      <c r="HLS40" s="176"/>
      <c r="HLT40" s="176"/>
      <c r="HLU40" s="176"/>
      <c r="HLV40" s="176"/>
      <c r="HLW40" s="176"/>
      <c r="HLX40" s="176"/>
      <c r="HLY40" s="176"/>
      <c r="HLZ40" s="176"/>
      <c r="HMA40" s="176"/>
      <c r="HMB40" s="176"/>
      <c r="HMC40" s="176"/>
      <c r="HMD40" s="176"/>
      <c r="HME40" s="176"/>
      <c r="HMF40" s="176"/>
      <c r="HMG40" s="176"/>
      <c r="HMH40" s="176"/>
      <c r="HMI40" s="176"/>
      <c r="HMJ40" s="176"/>
      <c r="HMK40" s="176"/>
      <c r="HML40" s="176"/>
      <c r="HMM40" s="176"/>
      <c r="HMN40" s="176"/>
      <c r="HMO40" s="176"/>
      <c r="HMP40" s="176"/>
      <c r="HMQ40" s="176"/>
      <c r="HMR40" s="176"/>
      <c r="HMS40" s="176"/>
      <c r="HMT40" s="176"/>
      <c r="HMU40" s="176"/>
      <c r="HMV40" s="176"/>
      <c r="HMW40" s="176"/>
      <c r="HMX40" s="176"/>
      <c r="HMY40" s="176"/>
      <c r="HMZ40" s="176"/>
      <c r="HNA40" s="176"/>
      <c r="HNB40" s="176"/>
      <c r="HNC40" s="176"/>
      <c r="HND40" s="176"/>
      <c r="HNE40" s="176"/>
      <c r="HNF40" s="176"/>
      <c r="HNG40" s="176"/>
      <c r="HNH40" s="176"/>
      <c r="HNI40" s="176"/>
      <c r="HNJ40" s="176"/>
      <c r="HNK40" s="176"/>
      <c r="HNL40" s="176"/>
      <c r="HNM40" s="176"/>
      <c r="HNN40" s="176"/>
      <c r="HNO40" s="176"/>
      <c r="HNP40" s="176"/>
      <c r="HNQ40" s="176"/>
      <c r="HNR40" s="176"/>
      <c r="HNS40" s="176"/>
      <c r="HNT40" s="176"/>
      <c r="HNU40" s="176"/>
      <c r="HNV40" s="176"/>
      <c r="HNW40" s="176"/>
      <c r="HNX40" s="176"/>
      <c r="HNY40" s="176"/>
      <c r="HNZ40" s="176"/>
      <c r="HOA40" s="176"/>
      <c r="HOB40" s="176"/>
      <c r="HOC40" s="176"/>
      <c r="HOD40" s="176"/>
      <c r="HOE40" s="176"/>
      <c r="HOF40" s="176"/>
      <c r="HOG40" s="176"/>
      <c r="HOH40" s="176"/>
      <c r="HOI40" s="176"/>
      <c r="HOJ40" s="176"/>
      <c r="HOK40" s="176"/>
      <c r="HOL40" s="176"/>
      <c r="HOM40" s="176"/>
      <c r="HON40" s="176"/>
      <c r="HOO40" s="176"/>
      <c r="HOP40" s="176"/>
      <c r="HOQ40" s="176"/>
      <c r="HOR40" s="176"/>
      <c r="HOS40" s="176"/>
      <c r="HOT40" s="176"/>
      <c r="HOU40" s="176"/>
      <c r="HOV40" s="176"/>
      <c r="HOW40" s="176"/>
      <c r="HOX40" s="176"/>
      <c r="HOY40" s="176"/>
      <c r="HOZ40" s="176"/>
      <c r="HPA40" s="176"/>
      <c r="HPB40" s="176"/>
      <c r="HPC40" s="176"/>
      <c r="HPD40" s="176"/>
      <c r="HPE40" s="176"/>
      <c r="HPF40" s="176"/>
      <c r="HPG40" s="176"/>
      <c r="HPH40" s="176"/>
      <c r="HPI40" s="176"/>
      <c r="HPJ40" s="176"/>
      <c r="HPK40" s="176"/>
      <c r="HPL40" s="176"/>
      <c r="HPM40" s="176"/>
      <c r="HPN40" s="176"/>
      <c r="HPO40" s="176"/>
      <c r="HPP40" s="176"/>
      <c r="HPQ40" s="176"/>
      <c r="HPR40" s="176"/>
      <c r="HPS40" s="176"/>
      <c r="HPT40" s="176"/>
      <c r="HPU40" s="176"/>
      <c r="HPV40" s="176"/>
      <c r="HPW40" s="176"/>
      <c r="HPX40" s="176"/>
      <c r="HPY40" s="176"/>
      <c r="HPZ40" s="176"/>
      <c r="HQA40" s="176"/>
      <c r="HQB40" s="176"/>
      <c r="HQC40" s="176"/>
      <c r="HQD40" s="176"/>
      <c r="HQE40" s="176"/>
      <c r="HQF40" s="176"/>
      <c r="HQG40" s="176"/>
      <c r="HQH40" s="176"/>
      <c r="HQI40" s="176"/>
      <c r="HQJ40" s="176"/>
      <c r="HQK40" s="176"/>
      <c r="HQL40" s="176"/>
      <c r="HQM40" s="176"/>
      <c r="HQN40" s="176"/>
      <c r="HQO40" s="176"/>
      <c r="HQP40" s="176"/>
      <c r="HQQ40" s="176"/>
      <c r="HQR40" s="176"/>
      <c r="HQS40" s="176"/>
      <c r="HQT40" s="176"/>
      <c r="HQU40" s="176"/>
      <c r="HQV40" s="176"/>
      <c r="HQW40" s="176"/>
      <c r="HQX40" s="176"/>
      <c r="HQY40" s="176"/>
      <c r="HQZ40" s="176"/>
      <c r="HRA40" s="176"/>
      <c r="HRB40" s="176"/>
      <c r="HRC40" s="176"/>
      <c r="HRD40" s="176"/>
      <c r="HRE40" s="176"/>
      <c r="HRF40" s="176"/>
      <c r="HRG40" s="176"/>
      <c r="HRH40" s="176"/>
      <c r="HRI40" s="176"/>
      <c r="HRJ40" s="176"/>
      <c r="HRK40" s="176"/>
      <c r="HRL40" s="176"/>
      <c r="HRM40" s="176"/>
      <c r="HRN40" s="176"/>
      <c r="HRO40" s="176"/>
      <c r="HRP40" s="176"/>
      <c r="HRQ40" s="176"/>
      <c r="HRR40" s="176"/>
      <c r="HRS40" s="176"/>
      <c r="HRT40" s="176"/>
      <c r="HRU40" s="176"/>
      <c r="HRV40" s="176"/>
      <c r="HRW40" s="176"/>
      <c r="HRX40" s="176"/>
      <c r="HRY40" s="176"/>
      <c r="HRZ40" s="176"/>
      <c r="HSA40" s="176"/>
      <c r="HSB40" s="176"/>
      <c r="HSC40" s="176"/>
      <c r="HSD40" s="176"/>
      <c r="HSE40" s="176"/>
      <c r="HSF40" s="176"/>
      <c r="HSG40" s="176"/>
      <c r="HSH40" s="176"/>
      <c r="HSI40" s="176"/>
      <c r="HSJ40" s="176"/>
      <c r="HSK40" s="176"/>
      <c r="HSL40" s="176"/>
      <c r="HSM40" s="176"/>
      <c r="HSN40" s="176"/>
      <c r="HSO40" s="176"/>
      <c r="HSP40" s="176"/>
      <c r="HSQ40" s="176"/>
      <c r="HSR40" s="176"/>
      <c r="HSS40" s="176"/>
      <c r="HST40" s="176"/>
      <c r="HSU40" s="176"/>
      <c r="HSV40" s="176"/>
      <c r="HSW40" s="176"/>
      <c r="HSX40" s="176"/>
      <c r="HSY40" s="176"/>
      <c r="HSZ40" s="176"/>
      <c r="HTA40" s="176"/>
      <c r="HTB40" s="176"/>
      <c r="HTC40" s="176"/>
      <c r="HTD40" s="176"/>
      <c r="HTE40" s="176"/>
      <c r="HTF40" s="176"/>
      <c r="HTG40" s="176"/>
      <c r="HTH40" s="176"/>
      <c r="HTI40" s="176"/>
      <c r="HTJ40" s="176"/>
      <c r="HTK40" s="176"/>
      <c r="HTL40" s="176"/>
      <c r="HTM40" s="176"/>
      <c r="HTN40" s="176"/>
      <c r="HTO40" s="176"/>
      <c r="HTP40" s="176"/>
      <c r="HTQ40" s="176"/>
      <c r="HTR40" s="176"/>
      <c r="HTS40" s="176"/>
      <c r="HTT40" s="176"/>
      <c r="HTU40" s="176"/>
      <c r="HTV40" s="176"/>
      <c r="HTW40" s="176"/>
      <c r="HTX40" s="176"/>
      <c r="HTY40" s="176"/>
      <c r="HTZ40" s="176"/>
      <c r="HUA40" s="176"/>
      <c r="HUB40" s="176"/>
      <c r="HUC40" s="176"/>
      <c r="HUD40" s="176"/>
      <c r="HUE40" s="176"/>
      <c r="HUF40" s="176"/>
      <c r="HUG40" s="176"/>
      <c r="HUH40" s="176"/>
      <c r="HUI40" s="176"/>
      <c r="HUJ40" s="176"/>
      <c r="HUK40" s="176"/>
      <c r="HUL40" s="176"/>
      <c r="HUM40" s="176"/>
      <c r="HUN40" s="176"/>
      <c r="HUO40" s="176"/>
      <c r="HUP40" s="176"/>
      <c r="HUQ40" s="176"/>
      <c r="HUR40" s="176"/>
      <c r="HUS40" s="176"/>
      <c r="HUT40" s="176"/>
      <c r="HUU40" s="176"/>
      <c r="HUV40" s="176"/>
      <c r="HUW40" s="176"/>
      <c r="HUX40" s="176"/>
      <c r="HUY40" s="176"/>
      <c r="HUZ40" s="176"/>
      <c r="HVA40" s="176"/>
      <c r="HVB40" s="176"/>
      <c r="HVC40" s="176"/>
      <c r="HVD40" s="176"/>
      <c r="HVE40" s="176"/>
      <c r="HVF40" s="176"/>
      <c r="HVG40" s="176"/>
      <c r="HVH40" s="176"/>
      <c r="HVI40" s="176"/>
      <c r="HVJ40" s="176"/>
      <c r="HVK40" s="176"/>
      <c r="HVL40" s="176"/>
      <c r="HVM40" s="176"/>
      <c r="HVN40" s="176"/>
      <c r="HVO40" s="176"/>
      <c r="HVP40" s="176"/>
      <c r="HVQ40" s="176"/>
      <c r="HVR40" s="176"/>
      <c r="HVS40" s="176"/>
      <c r="HVT40" s="176"/>
      <c r="HVU40" s="176"/>
      <c r="HVV40" s="176"/>
      <c r="HVW40" s="176"/>
      <c r="HVX40" s="176"/>
      <c r="HVY40" s="176"/>
      <c r="HVZ40" s="176"/>
      <c r="HWA40" s="176"/>
      <c r="HWB40" s="176"/>
      <c r="HWC40" s="176"/>
      <c r="HWD40" s="176"/>
      <c r="HWE40" s="176"/>
      <c r="HWF40" s="176"/>
      <c r="HWG40" s="176"/>
      <c r="HWH40" s="176"/>
      <c r="HWI40" s="176"/>
      <c r="HWJ40" s="176"/>
      <c r="HWK40" s="176"/>
      <c r="HWL40" s="176"/>
      <c r="HWM40" s="176"/>
      <c r="HWN40" s="176"/>
      <c r="HWO40" s="176"/>
      <c r="HWP40" s="176"/>
      <c r="HWQ40" s="176"/>
      <c r="HWR40" s="176"/>
      <c r="HWS40" s="176"/>
      <c r="HWT40" s="176"/>
      <c r="HWU40" s="176"/>
      <c r="HWV40" s="176"/>
      <c r="HWW40" s="176"/>
      <c r="HWX40" s="176"/>
      <c r="HWY40" s="176"/>
      <c r="HWZ40" s="176"/>
      <c r="HXA40" s="176"/>
      <c r="HXB40" s="176"/>
      <c r="HXC40" s="176"/>
      <c r="HXD40" s="176"/>
      <c r="HXE40" s="176"/>
      <c r="HXF40" s="176"/>
      <c r="HXG40" s="176"/>
      <c r="HXH40" s="176"/>
      <c r="HXI40" s="176"/>
      <c r="HXJ40" s="176"/>
      <c r="HXK40" s="176"/>
      <c r="HXL40" s="176"/>
      <c r="HXM40" s="176"/>
      <c r="HXN40" s="176"/>
      <c r="HXO40" s="176"/>
      <c r="HXP40" s="176"/>
      <c r="HXQ40" s="176"/>
      <c r="HXR40" s="176"/>
      <c r="HXS40" s="176"/>
      <c r="HXT40" s="176"/>
      <c r="HXU40" s="176"/>
      <c r="HXV40" s="176"/>
      <c r="HXW40" s="176"/>
      <c r="HXX40" s="176"/>
      <c r="HXY40" s="176"/>
      <c r="HXZ40" s="176"/>
      <c r="HYA40" s="176"/>
      <c r="HYB40" s="176"/>
      <c r="HYC40" s="176"/>
      <c r="HYD40" s="176"/>
      <c r="HYE40" s="176"/>
      <c r="HYF40" s="176"/>
      <c r="HYG40" s="176"/>
      <c r="HYH40" s="176"/>
      <c r="HYI40" s="176"/>
      <c r="HYJ40" s="176"/>
      <c r="HYK40" s="176"/>
      <c r="HYL40" s="176"/>
      <c r="HYM40" s="176"/>
      <c r="HYN40" s="176"/>
      <c r="HYO40" s="176"/>
      <c r="HYP40" s="176"/>
      <c r="HYQ40" s="176"/>
      <c r="HYR40" s="176"/>
      <c r="HYS40" s="176"/>
      <c r="HYT40" s="176"/>
      <c r="HYU40" s="176"/>
      <c r="HYV40" s="176"/>
      <c r="HYW40" s="176"/>
      <c r="HYX40" s="176"/>
      <c r="HYY40" s="176"/>
      <c r="HYZ40" s="176"/>
      <c r="HZA40" s="176"/>
      <c r="HZB40" s="176"/>
      <c r="HZC40" s="176"/>
      <c r="HZD40" s="176"/>
      <c r="HZE40" s="176"/>
      <c r="HZF40" s="176"/>
      <c r="HZG40" s="176"/>
      <c r="HZH40" s="176"/>
      <c r="HZI40" s="176"/>
      <c r="HZJ40" s="176"/>
      <c r="HZK40" s="176"/>
      <c r="HZL40" s="176"/>
      <c r="HZM40" s="176"/>
      <c r="HZN40" s="176"/>
      <c r="HZO40" s="176"/>
      <c r="HZP40" s="176"/>
      <c r="HZQ40" s="176"/>
      <c r="HZR40" s="176"/>
      <c r="HZS40" s="176"/>
      <c r="HZT40" s="176"/>
      <c r="HZU40" s="176"/>
      <c r="HZV40" s="176"/>
      <c r="HZW40" s="176"/>
      <c r="HZX40" s="176"/>
      <c r="HZY40" s="176"/>
      <c r="HZZ40" s="176"/>
      <c r="IAA40" s="176"/>
      <c r="IAB40" s="176"/>
      <c r="IAC40" s="176"/>
      <c r="IAD40" s="176"/>
      <c r="IAE40" s="176"/>
      <c r="IAF40" s="176"/>
      <c r="IAG40" s="176"/>
      <c r="IAH40" s="176"/>
      <c r="IAI40" s="176"/>
      <c r="IAJ40" s="176"/>
      <c r="IAK40" s="176"/>
      <c r="IAL40" s="176"/>
      <c r="IAM40" s="176"/>
      <c r="IAN40" s="176"/>
      <c r="IAO40" s="176"/>
      <c r="IAP40" s="176"/>
      <c r="IAQ40" s="176"/>
      <c r="IAR40" s="176"/>
      <c r="IAS40" s="176"/>
      <c r="IAT40" s="176"/>
      <c r="IAU40" s="176"/>
      <c r="IAV40" s="176"/>
      <c r="IAW40" s="176"/>
      <c r="IAX40" s="176"/>
      <c r="IAY40" s="176"/>
      <c r="IAZ40" s="176"/>
      <c r="IBA40" s="176"/>
      <c r="IBB40" s="176"/>
      <c r="IBC40" s="176"/>
      <c r="IBD40" s="176"/>
      <c r="IBE40" s="176"/>
      <c r="IBF40" s="176"/>
      <c r="IBG40" s="176"/>
      <c r="IBH40" s="176"/>
      <c r="IBI40" s="176"/>
      <c r="IBJ40" s="176"/>
      <c r="IBK40" s="176"/>
      <c r="IBL40" s="176"/>
      <c r="IBM40" s="176"/>
      <c r="IBN40" s="176"/>
      <c r="IBO40" s="176"/>
      <c r="IBP40" s="176"/>
      <c r="IBQ40" s="176"/>
      <c r="IBR40" s="176"/>
      <c r="IBS40" s="176"/>
      <c r="IBT40" s="176"/>
      <c r="IBU40" s="176"/>
      <c r="IBV40" s="176"/>
      <c r="IBW40" s="176"/>
      <c r="IBX40" s="176"/>
      <c r="IBY40" s="176"/>
      <c r="IBZ40" s="176"/>
      <c r="ICA40" s="176"/>
      <c r="ICB40" s="176"/>
      <c r="ICC40" s="176"/>
      <c r="ICD40" s="176"/>
      <c r="ICE40" s="176"/>
      <c r="ICF40" s="176"/>
      <c r="ICG40" s="176"/>
      <c r="ICH40" s="176"/>
      <c r="ICI40" s="176"/>
      <c r="ICJ40" s="176"/>
      <c r="ICK40" s="176"/>
      <c r="ICL40" s="176"/>
      <c r="ICM40" s="176"/>
      <c r="ICN40" s="176"/>
      <c r="ICO40" s="176"/>
      <c r="ICP40" s="176"/>
      <c r="ICQ40" s="176"/>
      <c r="ICR40" s="176"/>
      <c r="ICS40" s="176"/>
      <c r="ICT40" s="176"/>
      <c r="ICU40" s="176"/>
      <c r="ICV40" s="176"/>
      <c r="ICW40" s="176"/>
      <c r="ICX40" s="176"/>
      <c r="ICY40" s="176"/>
      <c r="ICZ40" s="176"/>
      <c r="IDA40" s="176"/>
      <c r="IDB40" s="176"/>
      <c r="IDC40" s="176"/>
      <c r="IDD40" s="176"/>
      <c r="IDE40" s="176"/>
      <c r="IDF40" s="176"/>
      <c r="IDG40" s="176"/>
      <c r="IDH40" s="176"/>
      <c r="IDI40" s="176"/>
      <c r="IDJ40" s="176"/>
      <c r="IDK40" s="176"/>
      <c r="IDL40" s="176"/>
      <c r="IDM40" s="176"/>
      <c r="IDN40" s="176"/>
      <c r="IDO40" s="176"/>
      <c r="IDP40" s="176"/>
      <c r="IDQ40" s="176"/>
      <c r="IDR40" s="176"/>
      <c r="IDS40" s="176"/>
      <c r="IDT40" s="176"/>
      <c r="IDU40" s="176"/>
      <c r="IDV40" s="176"/>
      <c r="IDW40" s="176"/>
      <c r="IDX40" s="176"/>
      <c r="IDY40" s="176"/>
      <c r="IDZ40" s="176"/>
      <c r="IEA40" s="176"/>
      <c r="IEB40" s="176"/>
      <c r="IEC40" s="176"/>
      <c r="IED40" s="176"/>
      <c r="IEE40" s="176"/>
      <c r="IEF40" s="176"/>
      <c r="IEG40" s="176"/>
      <c r="IEH40" s="176"/>
      <c r="IEI40" s="176"/>
      <c r="IEJ40" s="176"/>
      <c r="IEK40" s="176"/>
      <c r="IEL40" s="176"/>
      <c r="IEM40" s="176"/>
      <c r="IEN40" s="176"/>
      <c r="IEO40" s="176"/>
      <c r="IEP40" s="176"/>
      <c r="IEQ40" s="176"/>
      <c r="IER40" s="176"/>
      <c r="IES40" s="176"/>
      <c r="IET40" s="176"/>
      <c r="IEU40" s="176"/>
      <c r="IEV40" s="176"/>
      <c r="IEW40" s="176"/>
      <c r="IEX40" s="176"/>
      <c r="IEY40" s="176"/>
      <c r="IEZ40" s="176"/>
      <c r="IFA40" s="176"/>
      <c r="IFB40" s="176"/>
      <c r="IFC40" s="176"/>
      <c r="IFD40" s="176"/>
      <c r="IFE40" s="176"/>
      <c r="IFF40" s="176"/>
      <c r="IFG40" s="176"/>
      <c r="IFH40" s="176"/>
      <c r="IFI40" s="176"/>
      <c r="IFJ40" s="176"/>
      <c r="IFK40" s="176"/>
      <c r="IFL40" s="176"/>
      <c r="IFM40" s="176"/>
      <c r="IFN40" s="176"/>
      <c r="IFO40" s="176"/>
      <c r="IFP40" s="176"/>
      <c r="IFQ40" s="176"/>
      <c r="IFR40" s="176"/>
      <c r="IFS40" s="176"/>
      <c r="IFT40" s="176"/>
      <c r="IFU40" s="176"/>
      <c r="IFV40" s="176"/>
      <c r="IFW40" s="176"/>
      <c r="IFX40" s="176"/>
      <c r="IFY40" s="176"/>
      <c r="IFZ40" s="176"/>
      <c r="IGA40" s="176"/>
      <c r="IGB40" s="176"/>
      <c r="IGC40" s="176"/>
      <c r="IGD40" s="176"/>
      <c r="IGE40" s="176"/>
      <c r="IGF40" s="176"/>
      <c r="IGG40" s="176"/>
      <c r="IGH40" s="176"/>
      <c r="IGI40" s="176"/>
      <c r="IGJ40" s="176"/>
      <c r="IGK40" s="176"/>
      <c r="IGL40" s="176"/>
      <c r="IGM40" s="176"/>
      <c r="IGN40" s="176"/>
      <c r="IGO40" s="176"/>
      <c r="IGP40" s="176"/>
      <c r="IGQ40" s="176"/>
      <c r="IGR40" s="176"/>
      <c r="IGS40" s="176"/>
      <c r="IGT40" s="176"/>
      <c r="IGU40" s="176"/>
      <c r="IGV40" s="176"/>
      <c r="IGW40" s="176"/>
      <c r="IGX40" s="176"/>
      <c r="IGY40" s="176"/>
      <c r="IGZ40" s="176"/>
      <c r="IHA40" s="176"/>
      <c r="IHB40" s="176"/>
      <c r="IHC40" s="176"/>
      <c r="IHD40" s="176"/>
      <c r="IHE40" s="176"/>
      <c r="IHF40" s="176"/>
      <c r="IHG40" s="176"/>
      <c r="IHH40" s="176"/>
      <c r="IHI40" s="176"/>
      <c r="IHJ40" s="176"/>
      <c r="IHK40" s="176"/>
      <c r="IHL40" s="176"/>
      <c r="IHM40" s="176"/>
      <c r="IHN40" s="176"/>
      <c r="IHO40" s="176"/>
      <c r="IHP40" s="176"/>
      <c r="IHQ40" s="176"/>
      <c r="IHR40" s="176"/>
      <c r="IHS40" s="176"/>
      <c r="IHT40" s="176"/>
      <c r="IHU40" s="176"/>
      <c r="IHV40" s="176"/>
      <c r="IHW40" s="176"/>
      <c r="IHX40" s="176"/>
      <c r="IHY40" s="176"/>
      <c r="IHZ40" s="176"/>
      <c r="IIA40" s="176"/>
      <c r="IIB40" s="176"/>
      <c r="IIC40" s="176"/>
      <c r="IID40" s="176"/>
      <c r="IIE40" s="176"/>
      <c r="IIF40" s="176"/>
      <c r="IIG40" s="176"/>
      <c r="IIH40" s="176"/>
      <c r="III40" s="176"/>
      <c r="IIJ40" s="176"/>
      <c r="IIK40" s="176"/>
      <c r="IIL40" s="176"/>
      <c r="IIM40" s="176"/>
      <c r="IIN40" s="176"/>
      <c r="IIO40" s="176"/>
      <c r="IIP40" s="176"/>
      <c r="IIQ40" s="176"/>
      <c r="IIR40" s="176"/>
      <c r="IIS40" s="176"/>
      <c r="IIT40" s="176"/>
      <c r="IIU40" s="176"/>
      <c r="IIV40" s="176"/>
      <c r="IIW40" s="176"/>
      <c r="IIX40" s="176"/>
      <c r="IIY40" s="176"/>
      <c r="IIZ40" s="176"/>
      <c r="IJA40" s="176"/>
      <c r="IJB40" s="176"/>
      <c r="IJC40" s="176"/>
      <c r="IJD40" s="176"/>
      <c r="IJE40" s="176"/>
      <c r="IJF40" s="176"/>
      <c r="IJG40" s="176"/>
      <c r="IJH40" s="176"/>
      <c r="IJI40" s="176"/>
      <c r="IJJ40" s="176"/>
      <c r="IJK40" s="176"/>
      <c r="IJL40" s="176"/>
      <c r="IJM40" s="176"/>
      <c r="IJN40" s="176"/>
      <c r="IJO40" s="176"/>
      <c r="IJP40" s="176"/>
      <c r="IJQ40" s="176"/>
      <c r="IJR40" s="176"/>
      <c r="IJS40" s="176"/>
      <c r="IJT40" s="176"/>
      <c r="IJU40" s="176"/>
      <c r="IJV40" s="176"/>
      <c r="IJW40" s="176"/>
      <c r="IJX40" s="176"/>
      <c r="IJY40" s="176"/>
      <c r="IJZ40" s="176"/>
      <c r="IKA40" s="176"/>
      <c r="IKB40" s="176"/>
      <c r="IKC40" s="176"/>
      <c r="IKD40" s="176"/>
      <c r="IKE40" s="176"/>
      <c r="IKF40" s="176"/>
      <c r="IKG40" s="176"/>
      <c r="IKH40" s="176"/>
      <c r="IKI40" s="176"/>
      <c r="IKJ40" s="176"/>
      <c r="IKK40" s="176"/>
      <c r="IKL40" s="176"/>
      <c r="IKM40" s="176"/>
      <c r="IKN40" s="176"/>
      <c r="IKO40" s="176"/>
      <c r="IKP40" s="176"/>
      <c r="IKQ40" s="176"/>
      <c r="IKR40" s="176"/>
      <c r="IKS40" s="176"/>
      <c r="IKT40" s="176"/>
      <c r="IKU40" s="176"/>
      <c r="IKV40" s="176"/>
      <c r="IKW40" s="176"/>
      <c r="IKX40" s="176"/>
      <c r="IKY40" s="176"/>
      <c r="IKZ40" s="176"/>
      <c r="ILA40" s="176"/>
      <c r="ILB40" s="176"/>
      <c r="ILC40" s="176"/>
      <c r="ILD40" s="176"/>
      <c r="ILE40" s="176"/>
      <c r="ILF40" s="176"/>
      <c r="ILG40" s="176"/>
      <c r="ILH40" s="176"/>
      <c r="ILI40" s="176"/>
      <c r="ILJ40" s="176"/>
      <c r="ILK40" s="176"/>
      <c r="ILL40" s="176"/>
      <c r="ILM40" s="176"/>
      <c r="ILN40" s="176"/>
      <c r="ILO40" s="176"/>
      <c r="ILP40" s="176"/>
      <c r="ILQ40" s="176"/>
      <c r="ILR40" s="176"/>
      <c r="ILS40" s="176"/>
      <c r="ILT40" s="176"/>
      <c r="ILU40" s="176"/>
      <c r="ILV40" s="176"/>
      <c r="ILW40" s="176"/>
      <c r="ILX40" s="176"/>
      <c r="ILY40" s="176"/>
      <c r="ILZ40" s="176"/>
      <c r="IMA40" s="176"/>
      <c r="IMB40" s="176"/>
      <c r="IMC40" s="176"/>
      <c r="IMD40" s="176"/>
      <c r="IME40" s="176"/>
      <c r="IMF40" s="176"/>
      <c r="IMG40" s="176"/>
      <c r="IMH40" s="176"/>
      <c r="IMI40" s="176"/>
      <c r="IMJ40" s="176"/>
      <c r="IMK40" s="176"/>
      <c r="IML40" s="176"/>
      <c r="IMM40" s="176"/>
      <c r="IMN40" s="176"/>
      <c r="IMO40" s="176"/>
      <c r="IMP40" s="176"/>
      <c r="IMQ40" s="176"/>
      <c r="IMR40" s="176"/>
      <c r="IMS40" s="176"/>
      <c r="IMT40" s="176"/>
      <c r="IMU40" s="176"/>
      <c r="IMV40" s="176"/>
      <c r="IMW40" s="176"/>
      <c r="IMX40" s="176"/>
      <c r="IMY40" s="176"/>
      <c r="IMZ40" s="176"/>
      <c r="INA40" s="176"/>
      <c r="INB40" s="176"/>
      <c r="INC40" s="176"/>
      <c r="IND40" s="176"/>
      <c r="INE40" s="176"/>
      <c r="INF40" s="176"/>
      <c r="ING40" s="176"/>
      <c r="INH40" s="176"/>
      <c r="INI40" s="176"/>
      <c r="INJ40" s="176"/>
      <c r="INK40" s="176"/>
      <c r="INL40" s="176"/>
      <c r="INM40" s="176"/>
      <c r="INN40" s="176"/>
      <c r="INO40" s="176"/>
      <c r="INP40" s="176"/>
      <c r="INQ40" s="176"/>
      <c r="INR40" s="176"/>
      <c r="INS40" s="176"/>
      <c r="INT40" s="176"/>
      <c r="INU40" s="176"/>
      <c r="INV40" s="176"/>
      <c r="INW40" s="176"/>
      <c r="INX40" s="176"/>
      <c r="INY40" s="176"/>
      <c r="INZ40" s="176"/>
      <c r="IOA40" s="176"/>
      <c r="IOB40" s="176"/>
      <c r="IOC40" s="176"/>
      <c r="IOD40" s="176"/>
      <c r="IOE40" s="176"/>
      <c r="IOF40" s="176"/>
      <c r="IOG40" s="176"/>
      <c r="IOH40" s="176"/>
      <c r="IOI40" s="176"/>
      <c r="IOJ40" s="176"/>
      <c r="IOK40" s="176"/>
      <c r="IOL40" s="176"/>
      <c r="IOM40" s="176"/>
      <c r="ION40" s="176"/>
      <c r="IOO40" s="176"/>
      <c r="IOP40" s="176"/>
      <c r="IOQ40" s="176"/>
      <c r="IOR40" s="176"/>
      <c r="IOS40" s="176"/>
      <c r="IOT40" s="176"/>
      <c r="IOU40" s="176"/>
      <c r="IOV40" s="176"/>
      <c r="IOW40" s="176"/>
      <c r="IOX40" s="176"/>
      <c r="IOY40" s="176"/>
      <c r="IOZ40" s="176"/>
      <c r="IPA40" s="176"/>
      <c r="IPB40" s="176"/>
      <c r="IPC40" s="176"/>
      <c r="IPD40" s="176"/>
      <c r="IPE40" s="176"/>
      <c r="IPF40" s="176"/>
      <c r="IPG40" s="176"/>
      <c r="IPH40" s="176"/>
      <c r="IPI40" s="176"/>
      <c r="IPJ40" s="176"/>
      <c r="IPK40" s="176"/>
      <c r="IPL40" s="176"/>
      <c r="IPM40" s="176"/>
      <c r="IPN40" s="176"/>
      <c r="IPO40" s="176"/>
      <c r="IPP40" s="176"/>
      <c r="IPQ40" s="176"/>
      <c r="IPR40" s="176"/>
      <c r="IPS40" s="176"/>
      <c r="IPT40" s="176"/>
      <c r="IPU40" s="176"/>
      <c r="IPV40" s="176"/>
      <c r="IPW40" s="176"/>
      <c r="IPX40" s="176"/>
      <c r="IPY40" s="176"/>
      <c r="IPZ40" s="176"/>
      <c r="IQA40" s="176"/>
      <c r="IQB40" s="176"/>
      <c r="IQC40" s="176"/>
      <c r="IQD40" s="176"/>
      <c r="IQE40" s="176"/>
      <c r="IQF40" s="176"/>
      <c r="IQG40" s="176"/>
      <c r="IQH40" s="176"/>
      <c r="IQI40" s="176"/>
      <c r="IQJ40" s="176"/>
      <c r="IQK40" s="176"/>
      <c r="IQL40" s="176"/>
      <c r="IQM40" s="176"/>
      <c r="IQN40" s="176"/>
      <c r="IQO40" s="176"/>
      <c r="IQP40" s="176"/>
      <c r="IQQ40" s="176"/>
      <c r="IQR40" s="176"/>
      <c r="IQS40" s="176"/>
      <c r="IQT40" s="176"/>
      <c r="IQU40" s="176"/>
      <c r="IQV40" s="176"/>
      <c r="IQW40" s="176"/>
      <c r="IQX40" s="176"/>
      <c r="IQY40" s="176"/>
      <c r="IQZ40" s="176"/>
      <c r="IRA40" s="176"/>
      <c r="IRB40" s="176"/>
      <c r="IRC40" s="176"/>
      <c r="IRD40" s="176"/>
      <c r="IRE40" s="176"/>
      <c r="IRF40" s="176"/>
      <c r="IRG40" s="176"/>
      <c r="IRH40" s="176"/>
      <c r="IRI40" s="176"/>
      <c r="IRJ40" s="176"/>
      <c r="IRK40" s="176"/>
      <c r="IRL40" s="176"/>
      <c r="IRM40" s="176"/>
      <c r="IRN40" s="176"/>
      <c r="IRO40" s="176"/>
      <c r="IRP40" s="176"/>
      <c r="IRQ40" s="176"/>
      <c r="IRR40" s="176"/>
      <c r="IRS40" s="176"/>
      <c r="IRT40" s="176"/>
      <c r="IRU40" s="176"/>
      <c r="IRV40" s="176"/>
      <c r="IRW40" s="176"/>
      <c r="IRX40" s="176"/>
      <c r="IRY40" s="176"/>
      <c r="IRZ40" s="176"/>
      <c r="ISA40" s="176"/>
      <c r="ISB40" s="176"/>
      <c r="ISC40" s="176"/>
      <c r="ISD40" s="176"/>
      <c r="ISE40" s="176"/>
      <c r="ISF40" s="176"/>
      <c r="ISG40" s="176"/>
      <c r="ISH40" s="176"/>
      <c r="ISI40" s="176"/>
      <c r="ISJ40" s="176"/>
      <c r="ISK40" s="176"/>
      <c r="ISL40" s="176"/>
      <c r="ISM40" s="176"/>
      <c r="ISN40" s="176"/>
      <c r="ISO40" s="176"/>
      <c r="ISP40" s="176"/>
      <c r="ISQ40" s="176"/>
      <c r="ISR40" s="176"/>
      <c r="ISS40" s="176"/>
      <c r="IST40" s="176"/>
      <c r="ISU40" s="176"/>
      <c r="ISV40" s="176"/>
      <c r="ISW40" s="176"/>
      <c r="ISX40" s="176"/>
      <c r="ISY40" s="176"/>
      <c r="ISZ40" s="176"/>
      <c r="ITA40" s="176"/>
      <c r="ITB40" s="176"/>
      <c r="ITC40" s="176"/>
      <c r="ITD40" s="176"/>
      <c r="ITE40" s="176"/>
      <c r="ITF40" s="176"/>
      <c r="ITG40" s="176"/>
      <c r="ITH40" s="176"/>
      <c r="ITI40" s="176"/>
      <c r="ITJ40" s="176"/>
      <c r="ITK40" s="176"/>
      <c r="ITL40" s="176"/>
      <c r="ITM40" s="176"/>
      <c r="ITN40" s="176"/>
      <c r="ITO40" s="176"/>
      <c r="ITP40" s="176"/>
      <c r="ITQ40" s="176"/>
      <c r="ITR40" s="176"/>
      <c r="ITS40" s="176"/>
      <c r="ITT40" s="176"/>
      <c r="ITU40" s="176"/>
      <c r="ITV40" s="176"/>
      <c r="ITW40" s="176"/>
      <c r="ITX40" s="176"/>
      <c r="ITY40" s="176"/>
      <c r="ITZ40" s="176"/>
      <c r="IUA40" s="176"/>
      <c r="IUB40" s="176"/>
      <c r="IUC40" s="176"/>
      <c r="IUD40" s="176"/>
      <c r="IUE40" s="176"/>
      <c r="IUF40" s="176"/>
      <c r="IUG40" s="176"/>
      <c r="IUH40" s="176"/>
      <c r="IUI40" s="176"/>
      <c r="IUJ40" s="176"/>
      <c r="IUK40" s="176"/>
      <c r="IUL40" s="176"/>
      <c r="IUM40" s="176"/>
      <c r="IUN40" s="176"/>
      <c r="IUO40" s="176"/>
      <c r="IUP40" s="176"/>
      <c r="IUQ40" s="176"/>
      <c r="IUR40" s="176"/>
      <c r="IUS40" s="176"/>
      <c r="IUT40" s="176"/>
      <c r="IUU40" s="176"/>
      <c r="IUV40" s="176"/>
      <c r="IUW40" s="176"/>
      <c r="IUX40" s="176"/>
      <c r="IUY40" s="176"/>
      <c r="IUZ40" s="176"/>
      <c r="IVA40" s="176"/>
      <c r="IVB40" s="176"/>
      <c r="IVC40" s="176"/>
      <c r="IVD40" s="176"/>
      <c r="IVE40" s="176"/>
      <c r="IVF40" s="176"/>
      <c r="IVG40" s="176"/>
      <c r="IVH40" s="176"/>
      <c r="IVI40" s="176"/>
      <c r="IVJ40" s="176"/>
      <c r="IVK40" s="176"/>
      <c r="IVL40" s="176"/>
      <c r="IVM40" s="176"/>
      <c r="IVN40" s="176"/>
      <c r="IVO40" s="176"/>
      <c r="IVP40" s="176"/>
      <c r="IVQ40" s="176"/>
      <c r="IVR40" s="176"/>
      <c r="IVS40" s="176"/>
      <c r="IVT40" s="176"/>
      <c r="IVU40" s="176"/>
      <c r="IVV40" s="176"/>
      <c r="IVW40" s="176"/>
      <c r="IVX40" s="176"/>
      <c r="IVY40" s="176"/>
      <c r="IVZ40" s="176"/>
      <c r="IWA40" s="176"/>
      <c r="IWB40" s="176"/>
      <c r="IWC40" s="176"/>
      <c r="IWD40" s="176"/>
      <c r="IWE40" s="176"/>
      <c r="IWF40" s="176"/>
      <c r="IWG40" s="176"/>
      <c r="IWH40" s="176"/>
      <c r="IWI40" s="176"/>
      <c r="IWJ40" s="176"/>
      <c r="IWK40" s="176"/>
      <c r="IWL40" s="176"/>
      <c r="IWM40" s="176"/>
      <c r="IWN40" s="176"/>
      <c r="IWO40" s="176"/>
      <c r="IWP40" s="176"/>
      <c r="IWQ40" s="176"/>
      <c r="IWR40" s="176"/>
      <c r="IWS40" s="176"/>
      <c r="IWT40" s="176"/>
      <c r="IWU40" s="176"/>
      <c r="IWV40" s="176"/>
      <c r="IWW40" s="176"/>
      <c r="IWX40" s="176"/>
      <c r="IWY40" s="176"/>
      <c r="IWZ40" s="176"/>
      <c r="IXA40" s="176"/>
      <c r="IXB40" s="176"/>
      <c r="IXC40" s="176"/>
      <c r="IXD40" s="176"/>
      <c r="IXE40" s="176"/>
      <c r="IXF40" s="176"/>
      <c r="IXG40" s="176"/>
      <c r="IXH40" s="176"/>
      <c r="IXI40" s="176"/>
      <c r="IXJ40" s="176"/>
      <c r="IXK40" s="176"/>
      <c r="IXL40" s="176"/>
      <c r="IXM40" s="176"/>
      <c r="IXN40" s="176"/>
      <c r="IXO40" s="176"/>
      <c r="IXP40" s="176"/>
      <c r="IXQ40" s="176"/>
      <c r="IXR40" s="176"/>
      <c r="IXS40" s="176"/>
      <c r="IXT40" s="176"/>
      <c r="IXU40" s="176"/>
      <c r="IXV40" s="176"/>
      <c r="IXW40" s="176"/>
      <c r="IXX40" s="176"/>
      <c r="IXY40" s="176"/>
      <c r="IXZ40" s="176"/>
      <c r="IYA40" s="176"/>
      <c r="IYB40" s="176"/>
      <c r="IYC40" s="176"/>
      <c r="IYD40" s="176"/>
      <c r="IYE40" s="176"/>
      <c r="IYF40" s="176"/>
      <c r="IYG40" s="176"/>
      <c r="IYH40" s="176"/>
      <c r="IYI40" s="176"/>
      <c r="IYJ40" s="176"/>
      <c r="IYK40" s="176"/>
      <c r="IYL40" s="176"/>
      <c r="IYM40" s="176"/>
      <c r="IYN40" s="176"/>
      <c r="IYO40" s="176"/>
      <c r="IYP40" s="176"/>
      <c r="IYQ40" s="176"/>
      <c r="IYR40" s="176"/>
      <c r="IYS40" s="176"/>
      <c r="IYT40" s="176"/>
      <c r="IYU40" s="176"/>
      <c r="IYV40" s="176"/>
      <c r="IYW40" s="176"/>
      <c r="IYX40" s="176"/>
      <c r="IYY40" s="176"/>
      <c r="IYZ40" s="176"/>
      <c r="IZA40" s="176"/>
      <c r="IZB40" s="176"/>
      <c r="IZC40" s="176"/>
      <c r="IZD40" s="176"/>
      <c r="IZE40" s="176"/>
      <c r="IZF40" s="176"/>
      <c r="IZG40" s="176"/>
      <c r="IZH40" s="176"/>
      <c r="IZI40" s="176"/>
      <c r="IZJ40" s="176"/>
      <c r="IZK40" s="176"/>
      <c r="IZL40" s="176"/>
      <c r="IZM40" s="176"/>
      <c r="IZN40" s="176"/>
      <c r="IZO40" s="176"/>
      <c r="IZP40" s="176"/>
      <c r="IZQ40" s="176"/>
      <c r="IZR40" s="176"/>
      <c r="IZS40" s="176"/>
      <c r="IZT40" s="176"/>
      <c r="IZU40" s="176"/>
      <c r="IZV40" s="176"/>
      <c r="IZW40" s="176"/>
      <c r="IZX40" s="176"/>
      <c r="IZY40" s="176"/>
      <c r="IZZ40" s="176"/>
      <c r="JAA40" s="176"/>
      <c r="JAB40" s="176"/>
      <c r="JAC40" s="176"/>
      <c r="JAD40" s="176"/>
      <c r="JAE40" s="176"/>
      <c r="JAF40" s="176"/>
      <c r="JAG40" s="176"/>
      <c r="JAH40" s="176"/>
      <c r="JAI40" s="176"/>
      <c r="JAJ40" s="176"/>
      <c r="JAK40" s="176"/>
      <c r="JAL40" s="176"/>
      <c r="JAM40" s="176"/>
      <c r="JAN40" s="176"/>
      <c r="JAO40" s="176"/>
      <c r="JAP40" s="176"/>
      <c r="JAQ40" s="176"/>
      <c r="JAR40" s="176"/>
      <c r="JAS40" s="176"/>
      <c r="JAT40" s="176"/>
      <c r="JAU40" s="176"/>
      <c r="JAV40" s="176"/>
      <c r="JAW40" s="176"/>
      <c r="JAX40" s="176"/>
      <c r="JAY40" s="176"/>
      <c r="JAZ40" s="176"/>
      <c r="JBA40" s="176"/>
      <c r="JBB40" s="176"/>
      <c r="JBC40" s="176"/>
      <c r="JBD40" s="176"/>
      <c r="JBE40" s="176"/>
      <c r="JBF40" s="176"/>
      <c r="JBG40" s="176"/>
      <c r="JBH40" s="176"/>
      <c r="JBI40" s="176"/>
      <c r="JBJ40" s="176"/>
      <c r="JBK40" s="176"/>
      <c r="JBL40" s="176"/>
      <c r="JBM40" s="176"/>
      <c r="JBN40" s="176"/>
      <c r="JBO40" s="176"/>
      <c r="JBP40" s="176"/>
      <c r="JBQ40" s="176"/>
      <c r="JBR40" s="176"/>
      <c r="JBS40" s="176"/>
      <c r="JBT40" s="176"/>
      <c r="JBU40" s="176"/>
      <c r="JBV40" s="176"/>
      <c r="JBW40" s="176"/>
      <c r="JBX40" s="176"/>
      <c r="JBY40" s="176"/>
      <c r="JBZ40" s="176"/>
      <c r="JCA40" s="176"/>
      <c r="JCB40" s="176"/>
      <c r="JCC40" s="176"/>
      <c r="JCD40" s="176"/>
      <c r="JCE40" s="176"/>
      <c r="JCF40" s="176"/>
      <c r="JCG40" s="176"/>
      <c r="JCH40" s="176"/>
      <c r="JCI40" s="176"/>
      <c r="JCJ40" s="176"/>
      <c r="JCK40" s="176"/>
      <c r="JCL40" s="176"/>
      <c r="JCM40" s="176"/>
      <c r="JCN40" s="176"/>
      <c r="JCO40" s="176"/>
      <c r="JCP40" s="176"/>
      <c r="JCQ40" s="176"/>
      <c r="JCR40" s="176"/>
      <c r="JCS40" s="176"/>
      <c r="JCT40" s="176"/>
      <c r="JCU40" s="176"/>
      <c r="JCV40" s="176"/>
      <c r="JCW40" s="176"/>
      <c r="JCX40" s="176"/>
      <c r="JCY40" s="176"/>
      <c r="JCZ40" s="176"/>
      <c r="JDA40" s="176"/>
      <c r="JDB40" s="176"/>
      <c r="JDC40" s="176"/>
      <c r="JDD40" s="176"/>
      <c r="JDE40" s="176"/>
      <c r="JDF40" s="176"/>
      <c r="JDG40" s="176"/>
      <c r="JDH40" s="176"/>
      <c r="JDI40" s="176"/>
      <c r="JDJ40" s="176"/>
      <c r="JDK40" s="176"/>
      <c r="JDL40" s="176"/>
      <c r="JDM40" s="176"/>
      <c r="JDN40" s="176"/>
      <c r="JDO40" s="176"/>
      <c r="JDP40" s="176"/>
      <c r="JDQ40" s="176"/>
      <c r="JDR40" s="176"/>
      <c r="JDS40" s="176"/>
      <c r="JDT40" s="176"/>
      <c r="JDU40" s="176"/>
      <c r="JDV40" s="176"/>
      <c r="JDW40" s="176"/>
      <c r="JDX40" s="176"/>
      <c r="JDY40" s="176"/>
      <c r="JDZ40" s="176"/>
      <c r="JEA40" s="176"/>
      <c r="JEB40" s="176"/>
      <c r="JEC40" s="176"/>
      <c r="JED40" s="176"/>
      <c r="JEE40" s="176"/>
      <c r="JEF40" s="176"/>
      <c r="JEG40" s="176"/>
      <c r="JEH40" s="176"/>
      <c r="JEI40" s="176"/>
      <c r="JEJ40" s="176"/>
      <c r="JEK40" s="176"/>
      <c r="JEL40" s="176"/>
      <c r="JEM40" s="176"/>
      <c r="JEN40" s="176"/>
      <c r="JEO40" s="176"/>
      <c r="JEP40" s="176"/>
      <c r="JEQ40" s="176"/>
      <c r="JER40" s="176"/>
      <c r="JES40" s="176"/>
      <c r="JET40" s="176"/>
      <c r="JEU40" s="176"/>
      <c r="JEV40" s="176"/>
      <c r="JEW40" s="176"/>
      <c r="JEX40" s="176"/>
      <c r="JEY40" s="176"/>
      <c r="JEZ40" s="176"/>
      <c r="JFA40" s="176"/>
      <c r="JFB40" s="176"/>
      <c r="JFC40" s="176"/>
      <c r="JFD40" s="176"/>
      <c r="JFE40" s="176"/>
      <c r="JFF40" s="176"/>
      <c r="JFG40" s="176"/>
      <c r="JFH40" s="176"/>
      <c r="JFI40" s="176"/>
      <c r="JFJ40" s="176"/>
      <c r="JFK40" s="176"/>
      <c r="JFL40" s="176"/>
      <c r="JFM40" s="176"/>
      <c r="JFN40" s="176"/>
      <c r="JFO40" s="176"/>
      <c r="JFP40" s="176"/>
      <c r="JFQ40" s="176"/>
      <c r="JFR40" s="176"/>
      <c r="JFS40" s="176"/>
      <c r="JFT40" s="176"/>
      <c r="JFU40" s="176"/>
      <c r="JFV40" s="176"/>
      <c r="JFW40" s="176"/>
      <c r="JFX40" s="176"/>
      <c r="JFY40" s="176"/>
      <c r="JFZ40" s="176"/>
      <c r="JGA40" s="176"/>
      <c r="JGB40" s="176"/>
      <c r="JGC40" s="176"/>
      <c r="JGD40" s="176"/>
      <c r="JGE40" s="176"/>
      <c r="JGF40" s="176"/>
      <c r="JGG40" s="176"/>
      <c r="JGH40" s="176"/>
      <c r="JGI40" s="176"/>
      <c r="JGJ40" s="176"/>
      <c r="JGK40" s="176"/>
      <c r="JGL40" s="176"/>
      <c r="JGM40" s="176"/>
      <c r="JGN40" s="176"/>
      <c r="JGO40" s="176"/>
      <c r="JGP40" s="176"/>
      <c r="JGQ40" s="176"/>
      <c r="JGR40" s="176"/>
      <c r="JGS40" s="176"/>
      <c r="JGT40" s="176"/>
      <c r="JGU40" s="176"/>
      <c r="JGV40" s="176"/>
      <c r="JGW40" s="176"/>
      <c r="JGX40" s="176"/>
      <c r="JGY40" s="176"/>
      <c r="JGZ40" s="176"/>
      <c r="JHA40" s="176"/>
      <c r="JHB40" s="176"/>
      <c r="JHC40" s="176"/>
      <c r="JHD40" s="176"/>
      <c r="JHE40" s="176"/>
      <c r="JHF40" s="176"/>
      <c r="JHG40" s="176"/>
      <c r="JHH40" s="176"/>
      <c r="JHI40" s="176"/>
      <c r="JHJ40" s="176"/>
      <c r="JHK40" s="176"/>
      <c r="JHL40" s="176"/>
      <c r="JHM40" s="176"/>
      <c r="JHN40" s="176"/>
      <c r="JHO40" s="176"/>
      <c r="JHP40" s="176"/>
      <c r="JHQ40" s="176"/>
      <c r="JHR40" s="176"/>
      <c r="JHS40" s="176"/>
      <c r="JHT40" s="176"/>
      <c r="JHU40" s="176"/>
      <c r="JHV40" s="176"/>
      <c r="JHW40" s="176"/>
      <c r="JHX40" s="176"/>
      <c r="JHY40" s="176"/>
      <c r="JHZ40" s="176"/>
      <c r="JIA40" s="176"/>
      <c r="JIB40" s="176"/>
      <c r="JIC40" s="176"/>
      <c r="JID40" s="176"/>
      <c r="JIE40" s="176"/>
      <c r="JIF40" s="176"/>
      <c r="JIG40" s="176"/>
      <c r="JIH40" s="176"/>
      <c r="JII40" s="176"/>
      <c r="JIJ40" s="176"/>
      <c r="JIK40" s="176"/>
      <c r="JIL40" s="176"/>
      <c r="JIM40" s="176"/>
      <c r="JIN40" s="176"/>
      <c r="JIO40" s="176"/>
      <c r="JIP40" s="176"/>
      <c r="JIQ40" s="176"/>
      <c r="JIR40" s="176"/>
      <c r="JIS40" s="176"/>
      <c r="JIT40" s="176"/>
      <c r="JIU40" s="176"/>
      <c r="JIV40" s="176"/>
      <c r="JIW40" s="176"/>
      <c r="JIX40" s="176"/>
      <c r="JIY40" s="176"/>
      <c r="JIZ40" s="176"/>
      <c r="JJA40" s="176"/>
      <c r="JJB40" s="176"/>
      <c r="JJC40" s="176"/>
      <c r="JJD40" s="176"/>
      <c r="JJE40" s="176"/>
      <c r="JJF40" s="176"/>
      <c r="JJG40" s="176"/>
      <c r="JJH40" s="176"/>
      <c r="JJI40" s="176"/>
      <c r="JJJ40" s="176"/>
      <c r="JJK40" s="176"/>
      <c r="JJL40" s="176"/>
      <c r="JJM40" s="176"/>
      <c r="JJN40" s="176"/>
      <c r="JJO40" s="176"/>
      <c r="JJP40" s="176"/>
      <c r="JJQ40" s="176"/>
      <c r="JJR40" s="176"/>
      <c r="JJS40" s="176"/>
      <c r="JJT40" s="176"/>
      <c r="JJU40" s="176"/>
      <c r="JJV40" s="176"/>
      <c r="JJW40" s="176"/>
      <c r="JJX40" s="176"/>
      <c r="JJY40" s="176"/>
      <c r="JJZ40" s="176"/>
      <c r="JKA40" s="176"/>
      <c r="JKB40" s="176"/>
      <c r="JKC40" s="176"/>
      <c r="JKD40" s="176"/>
      <c r="JKE40" s="176"/>
      <c r="JKF40" s="176"/>
      <c r="JKG40" s="176"/>
      <c r="JKH40" s="176"/>
      <c r="JKI40" s="176"/>
      <c r="JKJ40" s="176"/>
      <c r="JKK40" s="176"/>
      <c r="JKL40" s="176"/>
      <c r="JKM40" s="176"/>
      <c r="JKN40" s="176"/>
      <c r="JKO40" s="176"/>
      <c r="JKP40" s="176"/>
      <c r="JKQ40" s="176"/>
      <c r="JKR40" s="176"/>
      <c r="JKS40" s="176"/>
      <c r="JKT40" s="176"/>
      <c r="JKU40" s="176"/>
      <c r="JKV40" s="176"/>
      <c r="JKW40" s="176"/>
      <c r="JKX40" s="176"/>
      <c r="JKY40" s="176"/>
      <c r="JKZ40" s="176"/>
      <c r="JLA40" s="176"/>
      <c r="JLB40" s="176"/>
      <c r="JLC40" s="176"/>
      <c r="JLD40" s="176"/>
      <c r="JLE40" s="176"/>
      <c r="JLF40" s="176"/>
      <c r="JLG40" s="176"/>
      <c r="JLH40" s="176"/>
      <c r="JLI40" s="176"/>
      <c r="JLJ40" s="176"/>
      <c r="JLK40" s="176"/>
      <c r="JLL40" s="176"/>
      <c r="JLM40" s="176"/>
      <c r="JLN40" s="176"/>
      <c r="JLO40" s="176"/>
      <c r="JLP40" s="176"/>
      <c r="JLQ40" s="176"/>
      <c r="JLR40" s="176"/>
      <c r="JLS40" s="176"/>
      <c r="JLT40" s="176"/>
      <c r="JLU40" s="176"/>
      <c r="JLV40" s="176"/>
      <c r="JLW40" s="176"/>
      <c r="JLX40" s="176"/>
      <c r="JLY40" s="176"/>
      <c r="JLZ40" s="176"/>
      <c r="JMA40" s="176"/>
      <c r="JMB40" s="176"/>
      <c r="JMC40" s="176"/>
      <c r="JMD40" s="176"/>
      <c r="JME40" s="176"/>
      <c r="JMF40" s="176"/>
      <c r="JMG40" s="176"/>
      <c r="JMH40" s="176"/>
      <c r="JMI40" s="176"/>
      <c r="JMJ40" s="176"/>
      <c r="JMK40" s="176"/>
      <c r="JML40" s="176"/>
      <c r="JMM40" s="176"/>
      <c r="JMN40" s="176"/>
      <c r="JMO40" s="176"/>
      <c r="JMP40" s="176"/>
      <c r="JMQ40" s="176"/>
      <c r="JMR40" s="176"/>
      <c r="JMS40" s="176"/>
      <c r="JMT40" s="176"/>
      <c r="JMU40" s="176"/>
      <c r="JMV40" s="176"/>
      <c r="JMW40" s="176"/>
      <c r="JMX40" s="176"/>
      <c r="JMY40" s="176"/>
      <c r="JMZ40" s="176"/>
      <c r="JNA40" s="176"/>
      <c r="JNB40" s="176"/>
      <c r="JNC40" s="176"/>
      <c r="JND40" s="176"/>
      <c r="JNE40" s="176"/>
      <c r="JNF40" s="176"/>
      <c r="JNG40" s="176"/>
      <c r="JNH40" s="176"/>
      <c r="JNI40" s="176"/>
      <c r="JNJ40" s="176"/>
      <c r="JNK40" s="176"/>
      <c r="JNL40" s="176"/>
      <c r="JNM40" s="176"/>
      <c r="JNN40" s="176"/>
      <c r="JNO40" s="176"/>
      <c r="JNP40" s="176"/>
      <c r="JNQ40" s="176"/>
      <c r="JNR40" s="176"/>
      <c r="JNS40" s="176"/>
      <c r="JNT40" s="176"/>
      <c r="JNU40" s="176"/>
      <c r="JNV40" s="176"/>
      <c r="JNW40" s="176"/>
      <c r="JNX40" s="176"/>
      <c r="JNY40" s="176"/>
      <c r="JNZ40" s="176"/>
      <c r="JOA40" s="176"/>
      <c r="JOB40" s="176"/>
      <c r="JOC40" s="176"/>
      <c r="JOD40" s="176"/>
      <c r="JOE40" s="176"/>
      <c r="JOF40" s="176"/>
      <c r="JOG40" s="176"/>
      <c r="JOH40" s="176"/>
      <c r="JOI40" s="176"/>
      <c r="JOJ40" s="176"/>
      <c r="JOK40" s="176"/>
      <c r="JOL40" s="176"/>
      <c r="JOM40" s="176"/>
      <c r="JON40" s="176"/>
      <c r="JOO40" s="176"/>
      <c r="JOP40" s="176"/>
      <c r="JOQ40" s="176"/>
      <c r="JOR40" s="176"/>
      <c r="JOS40" s="176"/>
      <c r="JOT40" s="176"/>
      <c r="JOU40" s="176"/>
      <c r="JOV40" s="176"/>
      <c r="JOW40" s="176"/>
      <c r="JOX40" s="176"/>
      <c r="JOY40" s="176"/>
      <c r="JOZ40" s="176"/>
      <c r="JPA40" s="176"/>
      <c r="JPB40" s="176"/>
      <c r="JPC40" s="176"/>
      <c r="JPD40" s="176"/>
      <c r="JPE40" s="176"/>
      <c r="JPF40" s="176"/>
      <c r="JPG40" s="176"/>
      <c r="JPH40" s="176"/>
      <c r="JPI40" s="176"/>
      <c r="JPJ40" s="176"/>
      <c r="JPK40" s="176"/>
      <c r="JPL40" s="176"/>
      <c r="JPM40" s="176"/>
      <c r="JPN40" s="176"/>
      <c r="JPO40" s="176"/>
      <c r="JPP40" s="176"/>
      <c r="JPQ40" s="176"/>
      <c r="JPR40" s="176"/>
      <c r="JPS40" s="176"/>
      <c r="JPT40" s="176"/>
      <c r="JPU40" s="176"/>
      <c r="JPV40" s="176"/>
      <c r="JPW40" s="176"/>
      <c r="JPX40" s="176"/>
      <c r="JPY40" s="176"/>
      <c r="JPZ40" s="176"/>
      <c r="JQA40" s="176"/>
      <c r="JQB40" s="176"/>
      <c r="JQC40" s="176"/>
      <c r="JQD40" s="176"/>
      <c r="JQE40" s="176"/>
      <c r="JQF40" s="176"/>
      <c r="JQG40" s="176"/>
      <c r="JQH40" s="176"/>
      <c r="JQI40" s="176"/>
      <c r="JQJ40" s="176"/>
      <c r="JQK40" s="176"/>
      <c r="JQL40" s="176"/>
      <c r="JQM40" s="176"/>
      <c r="JQN40" s="176"/>
      <c r="JQO40" s="176"/>
      <c r="JQP40" s="176"/>
      <c r="JQQ40" s="176"/>
      <c r="JQR40" s="176"/>
      <c r="JQS40" s="176"/>
      <c r="JQT40" s="176"/>
      <c r="JQU40" s="176"/>
      <c r="JQV40" s="176"/>
      <c r="JQW40" s="176"/>
      <c r="JQX40" s="176"/>
      <c r="JQY40" s="176"/>
      <c r="JQZ40" s="176"/>
      <c r="JRA40" s="176"/>
      <c r="JRB40" s="176"/>
      <c r="JRC40" s="176"/>
      <c r="JRD40" s="176"/>
      <c r="JRE40" s="176"/>
      <c r="JRF40" s="176"/>
      <c r="JRG40" s="176"/>
      <c r="JRH40" s="176"/>
      <c r="JRI40" s="176"/>
      <c r="JRJ40" s="176"/>
      <c r="JRK40" s="176"/>
      <c r="JRL40" s="176"/>
      <c r="JRM40" s="176"/>
      <c r="JRN40" s="176"/>
      <c r="JRO40" s="176"/>
      <c r="JRP40" s="176"/>
      <c r="JRQ40" s="176"/>
      <c r="JRR40" s="176"/>
      <c r="JRS40" s="176"/>
      <c r="JRT40" s="176"/>
      <c r="JRU40" s="176"/>
      <c r="JRV40" s="176"/>
      <c r="JRW40" s="176"/>
      <c r="JRX40" s="176"/>
      <c r="JRY40" s="176"/>
      <c r="JRZ40" s="176"/>
      <c r="JSA40" s="176"/>
      <c r="JSB40" s="176"/>
      <c r="JSC40" s="176"/>
      <c r="JSD40" s="176"/>
      <c r="JSE40" s="176"/>
      <c r="JSF40" s="176"/>
      <c r="JSG40" s="176"/>
      <c r="JSH40" s="176"/>
      <c r="JSI40" s="176"/>
      <c r="JSJ40" s="176"/>
      <c r="JSK40" s="176"/>
      <c r="JSL40" s="176"/>
      <c r="JSM40" s="176"/>
      <c r="JSN40" s="176"/>
      <c r="JSO40" s="176"/>
      <c r="JSP40" s="176"/>
      <c r="JSQ40" s="176"/>
      <c r="JSR40" s="176"/>
      <c r="JSS40" s="176"/>
      <c r="JST40" s="176"/>
      <c r="JSU40" s="176"/>
      <c r="JSV40" s="176"/>
      <c r="JSW40" s="176"/>
      <c r="JSX40" s="176"/>
      <c r="JSY40" s="176"/>
      <c r="JSZ40" s="176"/>
      <c r="JTA40" s="176"/>
      <c r="JTB40" s="176"/>
      <c r="JTC40" s="176"/>
      <c r="JTD40" s="176"/>
      <c r="JTE40" s="176"/>
      <c r="JTF40" s="176"/>
      <c r="JTG40" s="176"/>
      <c r="JTH40" s="176"/>
      <c r="JTI40" s="176"/>
      <c r="JTJ40" s="176"/>
      <c r="JTK40" s="176"/>
      <c r="JTL40" s="176"/>
      <c r="JTM40" s="176"/>
      <c r="JTN40" s="176"/>
      <c r="JTO40" s="176"/>
      <c r="JTP40" s="176"/>
      <c r="JTQ40" s="176"/>
      <c r="JTR40" s="176"/>
      <c r="JTS40" s="176"/>
      <c r="JTT40" s="176"/>
      <c r="JTU40" s="176"/>
      <c r="JTV40" s="176"/>
      <c r="JTW40" s="176"/>
      <c r="JTX40" s="176"/>
      <c r="JTY40" s="176"/>
      <c r="JTZ40" s="176"/>
      <c r="JUA40" s="176"/>
      <c r="JUB40" s="176"/>
      <c r="JUC40" s="176"/>
      <c r="JUD40" s="176"/>
      <c r="JUE40" s="176"/>
      <c r="JUF40" s="176"/>
      <c r="JUG40" s="176"/>
      <c r="JUH40" s="176"/>
      <c r="JUI40" s="176"/>
      <c r="JUJ40" s="176"/>
      <c r="JUK40" s="176"/>
      <c r="JUL40" s="176"/>
      <c r="JUM40" s="176"/>
      <c r="JUN40" s="176"/>
      <c r="JUO40" s="176"/>
      <c r="JUP40" s="176"/>
      <c r="JUQ40" s="176"/>
      <c r="JUR40" s="176"/>
      <c r="JUS40" s="176"/>
      <c r="JUT40" s="176"/>
      <c r="JUU40" s="176"/>
      <c r="JUV40" s="176"/>
      <c r="JUW40" s="176"/>
      <c r="JUX40" s="176"/>
      <c r="JUY40" s="176"/>
      <c r="JUZ40" s="176"/>
      <c r="JVA40" s="176"/>
      <c r="JVB40" s="176"/>
      <c r="JVC40" s="176"/>
      <c r="JVD40" s="176"/>
      <c r="JVE40" s="176"/>
      <c r="JVF40" s="176"/>
      <c r="JVG40" s="176"/>
      <c r="JVH40" s="176"/>
      <c r="JVI40" s="176"/>
      <c r="JVJ40" s="176"/>
      <c r="JVK40" s="176"/>
      <c r="JVL40" s="176"/>
      <c r="JVM40" s="176"/>
      <c r="JVN40" s="176"/>
      <c r="JVO40" s="176"/>
      <c r="JVP40" s="176"/>
      <c r="JVQ40" s="176"/>
      <c r="JVR40" s="176"/>
      <c r="JVS40" s="176"/>
      <c r="JVT40" s="176"/>
      <c r="JVU40" s="176"/>
      <c r="JVV40" s="176"/>
      <c r="JVW40" s="176"/>
      <c r="JVX40" s="176"/>
      <c r="JVY40" s="176"/>
      <c r="JVZ40" s="176"/>
      <c r="JWA40" s="176"/>
      <c r="JWB40" s="176"/>
      <c r="JWC40" s="176"/>
      <c r="JWD40" s="176"/>
      <c r="JWE40" s="176"/>
      <c r="JWF40" s="176"/>
      <c r="JWG40" s="176"/>
      <c r="JWH40" s="176"/>
      <c r="JWI40" s="176"/>
      <c r="JWJ40" s="176"/>
      <c r="JWK40" s="176"/>
      <c r="JWL40" s="176"/>
      <c r="JWM40" s="176"/>
      <c r="JWN40" s="176"/>
      <c r="JWO40" s="176"/>
      <c r="JWP40" s="176"/>
      <c r="JWQ40" s="176"/>
      <c r="JWR40" s="176"/>
      <c r="JWS40" s="176"/>
      <c r="JWT40" s="176"/>
      <c r="JWU40" s="176"/>
      <c r="JWV40" s="176"/>
      <c r="JWW40" s="176"/>
      <c r="JWX40" s="176"/>
      <c r="JWY40" s="176"/>
      <c r="JWZ40" s="176"/>
      <c r="JXA40" s="176"/>
      <c r="JXB40" s="176"/>
      <c r="JXC40" s="176"/>
      <c r="JXD40" s="176"/>
      <c r="JXE40" s="176"/>
      <c r="JXF40" s="176"/>
      <c r="JXG40" s="176"/>
      <c r="JXH40" s="176"/>
      <c r="JXI40" s="176"/>
      <c r="JXJ40" s="176"/>
      <c r="JXK40" s="176"/>
      <c r="JXL40" s="176"/>
      <c r="JXM40" s="176"/>
      <c r="JXN40" s="176"/>
      <c r="JXO40" s="176"/>
      <c r="JXP40" s="176"/>
      <c r="JXQ40" s="176"/>
      <c r="JXR40" s="176"/>
      <c r="JXS40" s="176"/>
      <c r="JXT40" s="176"/>
      <c r="JXU40" s="176"/>
      <c r="JXV40" s="176"/>
      <c r="JXW40" s="176"/>
      <c r="JXX40" s="176"/>
      <c r="JXY40" s="176"/>
      <c r="JXZ40" s="176"/>
      <c r="JYA40" s="176"/>
      <c r="JYB40" s="176"/>
      <c r="JYC40" s="176"/>
      <c r="JYD40" s="176"/>
      <c r="JYE40" s="176"/>
      <c r="JYF40" s="176"/>
      <c r="JYG40" s="176"/>
      <c r="JYH40" s="176"/>
      <c r="JYI40" s="176"/>
      <c r="JYJ40" s="176"/>
      <c r="JYK40" s="176"/>
      <c r="JYL40" s="176"/>
      <c r="JYM40" s="176"/>
      <c r="JYN40" s="176"/>
      <c r="JYO40" s="176"/>
      <c r="JYP40" s="176"/>
      <c r="JYQ40" s="176"/>
      <c r="JYR40" s="176"/>
      <c r="JYS40" s="176"/>
      <c r="JYT40" s="176"/>
      <c r="JYU40" s="176"/>
      <c r="JYV40" s="176"/>
      <c r="JYW40" s="176"/>
      <c r="JYX40" s="176"/>
      <c r="JYY40" s="176"/>
      <c r="JYZ40" s="176"/>
      <c r="JZA40" s="176"/>
      <c r="JZB40" s="176"/>
      <c r="JZC40" s="176"/>
      <c r="JZD40" s="176"/>
      <c r="JZE40" s="176"/>
      <c r="JZF40" s="176"/>
      <c r="JZG40" s="176"/>
      <c r="JZH40" s="176"/>
      <c r="JZI40" s="176"/>
      <c r="JZJ40" s="176"/>
      <c r="JZK40" s="176"/>
      <c r="JZL40" s="176"/>
      <c r="JZM40" s="176"/>
      <c r="JZN40" s="176"/>
      <c r="JZO40" s="176"/>
      <c r="JZP40" s="176"/>
      <c r="JZQ40" s="176"/>
      <c r="JZR40" s="176"/>
      <c r="JZS40" s="176"/>
      <c r="JZT40" s="176"/>
      <c r="JZU40" s="176"/>
      <c r="JZV40" s="176"/>
      <c r="JZW40" s="176"/>
      <c r="JZX40" s="176"/>
      <c r="JZY40" s="176"/>
      <c r="JZZ40" s="176"/>
      <c r="KAA40" s="176"/>
      <c r="KAB40" s="176"/>
      <c r="KAC40" s="176"/>
      <c r="KAD40" s="176"/>
      <c r="KAE40" s="176"/>
      <c r="KAF40" s="176"/>
      <c r="KAG40" s="176"/>
      <c r="KAH40" s="176"/>
      <c r="KAI40" s="176"/>
      <c r="KAJ40" s="176"/>
      <c r="KAK40" s="176"/>
      <c r="KAL40" s="176"/>
      <c r="KAM40" s="176"/>
      <c r="KAN40" s="176"/>
      <c r="KAO40" s="176"/>
      <c r="KAP40" s="176"/>
      <c r="KAQ40" s="176"/>
      <c r="KAR40" s="176"/>
      <c r="KAS40" s="176"/>
      <c r="KAT40" s="176"/>
      <c r="KAU40" s="176"/>
      <c r="KAV40" s="176"/>
      <c r="KAW40" s="176"/>
      <c r="KAX40" s="176"/>
      <c r="KAY40" s="176"/>
      <c r="KAZ40" s="176"/>
      <c r="KBA40" s="176"/>
      <c r="KBB40" s="176"/>
      <c r="KBC40" s="176"/>
      <c r="KBD40" s="176"/>
      <c r="KBE40" s="176"/>
      <c r="KBF40" s="176"/>
      <c r="KBG40" s="176"/>
      <c r="KBH40" s="176"/>
      <c r="KBI40" s="176"/>
      <c r="KBJ40" s="176"/>
      <c r="KBK40" s="176"/>
      <c r="KBL40" s="176"/>
      <c r="KBM40" s="176"/>
      <c r="KBN40" s="176"/>
      <c r="KBO40" s="176"/>
      <c r="KBP40" s="176"/>
      <c r="KBQ40" s="176"/>
      <c r="KBR40" s="176"/>
      <c r="KBS40" s="176"/>
      <c r="KBT40" s="176"/>
      <c r="KBU40" s="176"/>
      <c r="KBV40" s="176"/>
      <c r="KBW40" s="176"/>
      <c r="KBX40" s="176"/>
      <c r="KBY40" s="176"/>
      <c r="KBZ40" s="176"/>
      <c r="KCA40" s="176"/>
      <c r="KCB40" s="176"/>
      <c r="KCC40" s="176"/>
      <c r="KCD40" s="176"/>
      <c r="KCE40" s="176"/>
      <c r="KCF40" s="176"/>
      <c r="KCG40" s="176"/>
      <c r="KCH40" s="176"/>
      <c r="KCI40" s="176"/>
      <c r="KCJ40" s="176"/>
      <c r="KCK40" s="176"/>
      <c r="KCL40" s="176"/>
      <c r="KCM40" s="176"/>
      <c r="KCN40" s="176"/>
      <c r="KCO40" s="176"/>
      <c r="KCP40" s="176"/>
      <c r="KCQ40" s="176"/>
      <c r="KCR40" s="176"/>
      <c r="KCS40" s="176"/>
      <c r="KCT40" s="176"/>
      <c r="KCU40" s="176"/>
      <c r="KCV40" s="176"/>
      <c r="KCW40" s="176"/>
      <c r="KCX40" s="176"/>
      <c r="KCY40" s="176"/>
      <c r="KCZ40" s="176"/>
      <c r="KDA40" s="176"/>
      <c r="KDB40" s="176"/>
      <c r="KDC40" s="176"/>
      <c r="KDD40" s="176"/>
      <c r="KDE40" s="176"/>
      <c r="KDF40" s="176"/>
      <c r="KDG40" s="176"/>
      <c r="KDH40" s="176"/>
      <c r="KDI40" s="176"/>
      <c r="KDJ40" s="176"/>
      <c r="KDK40" s="176"/>
      <c r="KDL40" s="176"/>
      <c r="KDM40" s="176"/>
      <c r="KDN40" s="176"/>
      <c r="KDO40" s="176"/>
      <c r="KDP40" s="176"/>
      <c r="KDQ40" s="176"/>
      <c r="KDR40" s="176"/>
      <c r="KDS40" s="176"/>
      <c r="KDT40" s="176"/>
      <c r="KDU40" s="176"/>
      <c r="KDV40" s="176"/>
      <c r="KDW40" s="176"/>
      <c r="KDX40" s="176"/>
      <c r="KDY40" s="176"/>
      <c r="KDZ40" s="176"/>
      <c r="KEA40" s="176"/>
      <c r="KEB40" s="176"/>
      <c r="KEC40" s="176"/>
      <c r="KED40" s="176"/>
      <c r="KEE40" s="176"/>
      <c r="KEF40" s="176"/>
      <c r="KEG40" s="176"/>
      <c r="KEH40" s="176"/>
      <c r="KEI40" s="176"/>
      <c r="KEJ40" s="176"/>
      <c r="KEK40" s="176"/>
      <c r="KEL40" s="176"/>
      <c r="KEM40" s="176"/>
      <c r="KEN40" s="176"/>
      <c r="KEO40" s="176"/>
      <c r="KEP40" s="176"/>
      <c r="KEQ40" s="176"/>
      <c r="KER40" s="176"/>
      <c r="KES40" s="176"/>
      <c r="KET40" s="176"/>
      <c r="KEU40" s="176"/>
      <c r="KEV40" s="176"/>
      <c r="KEW40" s="176"/>
      <c r="KEX40" s="176"/>
      <c r="KEY40" s="176"/>
      <c r="KEZ40" s="176"/>
      <c r="KFA40" s="176"/>
      <c r="KFB40" s="176"/>
      <c r="KFC40" s="176"/>
      <c r="KFD40" s="176"/>
      <c r="KFE40" s="176"/>
      <c r="KFF40" s="176"/>
      <c r="KFG40" s="176"/>
      <c r="KFH40" s="176"/>
      <c r="KFI40" s="176"/>
      <c r="KFJ40" s="176"/>
      <c r="KFK40" s="176"/>
      <c r="KFL40" s="176"/>
      <c r="KFM40" s="176"/>
      <c r="KFN40" s="176"/>
      <c r="KFO40" s="176"/>
      <c r="KFP40" s="176"/>
      <c r="KFQ40" s="176"/>
      <c r="KFR40" s="176"/>
      <c r="KFS40" s="176"/>
      <c r="KFT40" s="176"/>
      <c r="KFU40" s="176"/>
      <c r="KFV40" s="176"/>
      <c r="KFW40" s="176"/>
      <c r="KFX40" s="176"/>
      <c r="KFY40" s="176"/>
      <c r="KFZ40" s="176"/>
      <c r="KGA40" s="176"/>
      <c r="KGB40" s="176"/>
      <c r="KGC40" s="176"/>
      <c r="KGD40" s="176"/>
      <c r="KGE40" s="176"/>
      <c r="KGF40" s="176"/>
      <c r="KGG40" s="176"/>
      <c r="KGH40" s="176"/>
      <c r="KGI40" s="176"/>
      <c r="KGJ40" s="176"/>
      <c r="KGK40" s="176"/>
      <c r="KGL40" s="176"/>
      <c r="KGM40" s="176"/>
      <c r="KGN40" s="176"/>
      <c r="KGO40" s="176"/>
      <c r="KGP40" s="176"/>
      <c r="KGQ40" s="176"/>
      <c r="KGR40" s="176"/>
      <c r="KGS40" s="176"/>
      <c r="KGT40" s="176"/>
      <c r="KGU40" s="176"/>
      <c r="KGV40" s="176"/>
      <c r="KGW40" s="176"/>
      <c r="KGX40" s="176"/>
      <c r="KGY40" s="176"/>
      <c r="KGZ40" s="176"/>
      <c r="KHA40" s="176"/>
      <c r="KHB40" s="176"/>
      <c r="KHC40" s="176"/>
      <c r="KHD40" s="176"/>
      <c r="KHE40" s="176"/>
      <c r="KHF40" s="176"/>
      <c r="KHG40" s="176"/>
      <c r="KHH40" s="176"/>
      <c r="KHI40" s="176"/>
      <c r="KHJ40" s="176"/>
      <c r="KHK40" s="176"/>
      <c r="KHL40" s="176"/>
      <c r="KHM40" s="176"/>
      <c r="KHN40" s="176"/>
      <c r="KHO40" s="176"/>
      <c r="KHP40" s="176"/>
      <c r="KHQ40" s="176"/>
      <c r="KHR40" s="176"/>
      <c r="KHS40" s="176"/>
      <c r="KHT40" s="176"/>
      <c r="KHU40" s="176"/>
      <c r="KHV40" s="176"/>
      <c r="KHW40" s="176"/>
      <c r="KHX40" s="176"/>
      <c r="KHY40" s="176"/>
      <c r="KHZ40" s="176"/>
      <c r="KIA40" s="176"/>
      <c r="KIB40" s="176"/>
      <c r="KIC40" s="176"/>
      <c r="KID40" s="176"/>
      <c r="KIE40" s="176"/>
      <c r="KIF40" s="176"/>
      <c r="KIG40" s="176"/>
      <c r="KIH40" s="176"/>
      <c r="KII40" s="176"/>
      <c r="KIJ40" s="176"/>
      <c r="KIK40" s="176"/>
      <c r="KIL40" s="176"/>
      <c r="KIM40" s="176"/>
      <c r="KIN40" s="176"/>
      <c r="KIO40" s="176"/>
      <c r="KIP40" s="176"/>
      <c r="KIQ40" s="176"/>
      <c r="KIR40" s="176"/>
      <c r="KIS40" s="176"/>
      <c r="KIT40" s="176"/>
      <c r="KIU40" s="176"/>
      <c r="KIV40" s="176"/>
      <c r="KIW40" s="176"/>
      <c r="KIX40" s="176"/>
      <c r="KIY40" s="176"/>
      <c r="KIZ40" s="176"/>
      <c r="KJA40" s="176"/>
      <c r="KJB40" s="176"/>
      <c r="KJC40" s="176"/>
      <c r="KJD40" s="176"/>
      <c r="KJE40" s="176"/>
      <c r="KJF40" s="176"/>
      <c r="KJG40" s="176"/>
      <c r="KJH40" s="176"/>
      <c r="KJI40" s="176"/>
      <c r="KJJ40" s="176"/>
      <c r="KJK40" s="176"/>
      <c r="KJL40" s="176"/>
      <c r="KJM40" s="176"/>
      <c r="KJN40" s="176"/>
      <c r="KJO40" s="176"/>
      <c r="KJP40" s="176"/>
      <c r="KJQ40" s="176"/>
      <c r="KJR40" s="176"/>
      <c r="KJS40" s="176"/>
      <c r="KJT40" s="176"/>
      <c r="KJU40" s="176"/>
      <c r="KJV40" s="176"/>
      <c r="KJW40" s="176"/>
      <c r="KJX40" s="176"/>
      <c r="KJY40" s="176"/>
      <c r="KJZ40" s="176"/>
      <c r="KKA40" s="176"/>
      <c r="KKB40" s="176"/>
      <c r="KKC40" s="176"/>
      <c r="KKD40" s="176"/>
      <c r="KKE40" s="176"/>
      <c r="KKF40" s="176"/>
      <c r="KKG40" s="176"/>
      <c r="KKH40" s="176"/>
      <c r="KKI40" s="176"/>
      <c r="KKJ40" s="176"/>
      <c r="KKK40" s="176"/>
      <c r="KKL40" s="176"/>
      <c r="KKM40" s="176"/>
      <c r="KKN40" s="176"/>
      <c r="KKO40" s="176"/>
      <c r="KKP40" s="176"/>
      <c r="KKQ40" s="176"/>
      <c r="KKR40" s="176"/>
      <c r="KKS40" s="176"/>
      <c r="KKT40" s="176"/>
      <c r="KKU40" s="176"/>
      <c r="KKV40" s="176"/>
      <c r="KKW40" s="176"/>
      <c r="KKX40" s="176"/>
      <c r="KKY40" s="176"/>
      <c r="KKZ40" s="176"/>
      <c r="KLA40" s="176"/>
      <c r="KLB40" s="176"/>
      <c r="KLC40" s="176"/>
      <c r="KLD40" s="176"/>
      <c r="KLE40" s="176"/>
      <c r="KLF40" s="176"/>
      <c r="KLG40" s="176"/>
      <c r="KLH40" s="176"/>
      <c r="KLI40" s="176"/>
      <c r="KLJ40" s="176"/>
      <c r="KLK40" s="176"/>
      <c r="KLL40" s="176"/>
      <c r="KLM40" s="176"/>
      <c r="KLN40" s="176"/>
      <c r="KLO40" s="176"/>
      <c r="KLP40" s="176"/>
      <c r="KLQ40" s="176"/>
      <c r="KLR40" s="176"/>
      <c r="KLS40" s="176"/>
      <c r="KLT40" s="176"/>
      <c r="KLU40" s="176"/>
      <c r="KLV40" s="176"/>
      <c r="KLW40" s="176"/>
      <c r="KLX40" s="176"/>
      <c r="KLY40" s="176"/>
      <c r="KLZ40" s="176"/>
      <c r="KMA40" s="176"/>
      <c r="KMB40" s="176"/>
      <c r="KMC40" s="176"/>
      <c r="KMD40" s="176"/>
      <c r="KME40" s="176"/>
      <c r="KMF40" s="176"/>
      <c r="KMG40" s="176"/>
      <c r="KMH40" s="176"/>
      <c r="KMI40" s="176"/>
      <c r="KMJ40" s="176"/>
      <c r="KMK40" s="176"/>
      <c r="KML40" s="176"/>
      <c r="KMM40" s="176"/>
      <c r="KMN40" s="176"/>
      <c r="KMO40" s="176"/>
      <c r="KMP40" s="176"/>
      <c r="KMQ40" s="176"/>
      <c r="KMR40" s="176"/>
      <c r="KMS40" s="176"/>
      <c r="KMT40" s="176"/>
      <c r="KMU40" s="176"/>
      <c r="KMV40" s="176"/>
      <c r="KMW40" s="176"/>
      <c r="KMX40" s="176"/>
      <c r="KMY40" s="176"/>
      <c r="KMZ40" s="176"/>
      <c r="KNA40" s="176"/>
      <c r="KNB40" s="176"/>
      <c r="KNC40" s="176"/>
      <c r="KND40" s="176"/>
      <c r="KNE40" s="176"/>
      <c r="KNF40" s="176"/>
      <c r="KNG40" s="176"/>
      <c r="KNH40" s="176"/>
      <c r="KNI40" s="176"/>
      <c r="KNJ40" s="176"/>
      <c r="KNK40" s="176"/>
      <c r="KNL40" s="176"/>
      <c r="KNM40" s="176"/>
      <c r="KNN40" s="176"/>
      <c r="KNO40" s="176"/>
      <c r="KNP40" s="176"/>
      <c r="KNQ40" s="176"/>
      <c r="KNR40" s="176"/>
      <c r="KNS40" s="176"/>
      <c r="KNT40" s="176"/>
      <c r="KNU40" s="176"/>
      <c r="KNV40" s="176"/>
      <c r="KNW40" s="176"/>
      <c r="KNX40" s="176"/>
      <c r="KNY40" s="176"/>
      <c r="KNZ40" s="176"/>
      <c r="KOA40" s="176"/>
      <c r="KOB40" s="176"/>
      <c r="KOC40" s="176"/>
      <c r="KOD40" s="176"/>
      <c r="KOE40" s="176"/>
      <c r="KOF40" s="176"/>
      <c r="KOG40" s="176"/>
      <c r="KOH40" s="176"/>
      <c r="KOI40" s="176"/>
      <c r="KOJ40" s="176"/>
      <c r="KOK40" s="176"/>
      <c r="KOL40" s="176"/>
      <c r="KOM40" s="176"/>
      <c r="KON40" s="176"/>
      <c r="KOO40" s="176"/>
      <c r="KOP40" s="176"/>
      <c r="KOQ40" s="176"/>
      <c r="KOR40" s="176"/>
      <c r="KOS40" s="176"/>
      <c r="KOT40" s="176"/>
      <c r="KOU40" s="176"/>
      <c r="KOV40" s="176"/>
      <c r="KOW40" s="176"/>
      <c r="KOX40" s="176"/>
      <c r="KOY40" s="176"/>
      <c r="KOZ40" s="176"/>
      <c r="KPA40" s="176"/>
      <c r="KPB40" s="176"/>
      <c r="KPC40" s="176"/>
      <c r="KPD40" s="176"/>
      <c r="KPE40" s="176"/>
      <c r="KPF40" s="176"/>
      <c r="KPG40" s="176"/>
      <c r="KPH40" s="176"/>
      <c r="KPI40" s="176"/>
      <c r="KPJ40" s="176"/>
      <c r="KPK40" s="176"/>
      <c r="KPL40" s="176"/>
      <c r="KPM40" s="176"/>
      <c r="KPN40" s="176"/>
      <c r="KPO40" s="176"/>
      <c r="KPP40" s="176"/>
      <c r="KPQ40" s="176"/>
      <c r="KPR40" s="176"/>
      <c r="KPS40" s="176"/>
      <c r="KPT40" s="176"/>
      <c r="KPU40" s="176"/>
      <c r="KPV40" s="176"/>
      <c r="KPW40" s="176"/>
      <c r="KPX40" s="176"/>
      <c r="KPY40" s="176"/>
      <c r="KPZ40" s="176"/>
      <c r="KQA40" s="176"/>
      <c r="KQB40" s="176"/>
      <c r="KQC40" s="176"/>
      <c r="KQD40" s="176"/>
      <c r="KQE40" s="176"/>
      <c r="KQF40" s="176"/>
      <c r="KQG40" s="176"/>
      <c r="KQH40" s="176"/>
      <c r="KQI40" s="176"/>
      <c r="KQJ40" s="176"/>
      <c r="KQK40" s="176"/>
      <c r="KQL40" s="176"/>
      <c r="KQM40" s="176"/>
      <c r="KQN40" s="176"/>
      <c r="KQO40" s="176"/>
      <c r="KQP40" s="176"/>
      <c r="KQQ40" s="176"/>
      <c r="KQR40" s="176"/>
      <c r="KQS40" s="176"/>
      <c r="KQT40" s="176"/>
      <c r="KQU40" s="176"/>
      <c r="KQV40" s="176"/>
      <c r="KQW40" s="176"/>
      <c r="KQX40" s="176"/>
      <c r="KQY40" s="176"/>
      <c r="KQZ40" s="176"/>
      <c r="KRA40" s="176"/>
      <c r="KRB40" s="176"/>
      <c r="KRC40" s="176"/>
      <c r="KRD40" s="176"/>
      <c r="KRE40" s="176"/>
      <c r="KRF40" s="176"/>
      <c r="KRG40" s="176"/>
      <c r="KRH40" s="176"/>
      <c r="KRI40" s="176"/>
      <c r="KRJ40" s="176"/>
      <c r="KRK40" s="176"/>
      <c r="KRL40" s="176"/>
      <c r="KRM40" s="176"/>
      <c r="KRN40" s="176"/>
      <c r="KRO40" s="176"/>
      <c r="KRP40" s="176"/>
      <c r="KRQ40" s="176"/>
      <c r="KRR40" s="176"/>
      <c r="KRS40" s="176"/>
      <c r="KRT40" s="176"/>
      <c r="KRU40" s="176"/>
      <c r="KRV40" s="176"/>
      <c r="KRW40" s="176"/>
      <c r="KRX40" s="176"/>
      <c r="KRY40" s="176"/>
      <c r="KRZ40" s="176"/>
      <c r="KSA40" s="176"/>
      <c r="KSB40" s="176"/>
      <c r="KSC40" s="176"/>
      <c r="KSD40" s="176"/>
      <c r="KSE40" s="176"/>
      <c r="KSF40" s="176"/>
      <c r="KSG40" s="176"/>
      <c r="KSH40" s="176"/>
      <c r="KSI40" s="176"/>
      <c r="KSJ40" s="176"/>
      <c r="KSK40" s="176"/>
      <c r="KSL40" s="176"/>
      <c r="KSM40" s="176"/>
      <c r="KSN40" s="176"/>
      <c r="KSO40" s="176"/>
      <c r="KSP40" s="176"/>
      <c r="KSQ40" s="176"/>
      <c r="KSR40" s="176"/>
      <c r="KSS40" s="176"/>
      <c r="KST40" s="176"/>
      <c r="KSU40" s="176"/>
      <c r="KSV40" s="176"/>
      <c r="KSW40" s="176"/>
      <c r="KSX40" s="176"/>
      <c r="KSY40" s="176"/>
      <c r="KSZ40" s="176"/>
      <c r="KTA40" s="176"/>
      <c r="KTB40" s="176"/>
      <c r="KTC40" s="176"/>
      <c r="KTD40" s="176"/>
      <c r="KTE40" s="176"/>
      <c r="KTF40" s="176"/>
      <c r="KTG40" s="176"/>
      <c r="KTH40" s="176"/>
      <c r="KTI40" s="176"/>
      <c r="KTJ40" s="176"/>
      <c r="KTK40" s="176"/>
      <c r="KTL40" s="176"/>
      <c r="KTM40" s="176"/>
      <c r="KTN40" s="176"/>
      <c r="KTO40" s="176"/>
      <c r="KTP40" s="176"/>
      <c r="KTQ40" s="176"/>
      <c r="KTR40" s="176"/>
      <c r="KTS40" s="176"/>
      <c r="KTT40" s="176"/>
      <c r="KTU40" s="176"/>
      <c r="KTV40" s="176"/>
      <c r="KTW40" s="176"/>
      <c r="KTX40" s="176"/>
      <c r="KTY40" s="176"/>
      <c r="KTZ40" s="176"/>
      <c r="KUA40" s="176"/>
      <c r="KUB40" s="176"/>
      <c r="KUC40" s="176"/>
      <c r="KUD40" s="176"/>
      <c r="KUE40" s="176"/>
      <c r="KUF40" s="176"/>
      <c r="KUG40" s="176"/>
      <c r="KUH40" s="176"/>
      <c r="KUI40" s="176"/>
      <c r="KUJ40" s="176"/>
      <c r="KUK40" s="176"/>
      <c r="KUL40" s="176"/>
      <c r="KUM40" s="176"/>
      <c r="KUN40" s="176"/>
      <c r="KUO40" s="176"/>
      <c r="KUP40" s="176"/>
      <c r="KUQ40" s="176"/>
      <c r="KUR40" s="176"/>
      <c r="KUS40" s="176"/>
      <c r="KUT40" s="176"/>
      <c r="KUU40" s="176"/>
      <c r="KUV40" s="176"/>
      <c r="KUW40" s="176"/>
      <c r="KUX40" s="176"/>
      <c r="KUY40" s="176"/>
      <c r="KUZ40" s="176"/>
      <c r="KVA40" s="176"/>
      <c r="KVB40" s="176"/>
      <c r="KVC40" s="176"/>
      <c r="KVD40" s="176"/>
      <c r="KVE40" s="176"/>
      <c r="KVF40" s="176"/>
      <c r="KVG40" s="176"/>
      <c r="KVH40" s="176"/>
      <c r="KVI40" s="176"/>
      <c r="KVJ40" s="176"/>
      <c r="KVK40" s="176"/>
      <c r="KVL40" s="176"/>
      <c r="KVM40" s="176"/>
      <c r="KVN40" s="176"/>
      <c r="KVO40" s="176"/>
      <c r="KVP40" s="176"/>
      <c r="KVQ40" s="176"/>
      <c r="KVR40" s="176"/>
      <c r="KVS40" s="176"/>
      <c r="KVT40" s="176"/>
      <c r="KVU40" s="176"/>
      <c r="KVV40" s="176"/>
      <c r="KVW40" s="176"/>
      <c r="KVX40" s="176"/>
      <c r="KVY40" s="176"/>
      <c r="KVZ40" s="176"/>
      <c r="KWA40" s="176"/>
      <c r="KWB40" s="176"/>
      <c r="KWC40" s="176"/>
      <c r="KWD40" s="176"/>
      <c r="KWE40" s="176"/>
      <c r="KWF40" s="176"/>
      <c r="KWG40" s="176"/>
      <c r="KWH40" s="176"/>
      <c r="KWI40" s="176"/>
      <c r="KWJ40" s="176"/>
      <c r="KWK40" s="176"/>
      <c r="KWL40" s="176"/>
      <c r="KWM40" s="176"/>
      <c r="KWN40" s="176"/>
      <c r="KWO40" s="176"/>
      <c r="KWP40" s="176"/>
      <c r="KWQ40" s="176"/>
      <c r="KWR40" s="176"/>
      <c r="KWS40" s="176"/>
      <c r="KWT40" s="176"/>
      <c r="KWU40" s="176"/>
      <c r="KWV40" s="176"/>
      <c r="KWW40" s="176"/>
      <c r="KWX40" s="176"/>
      <c r="KWY40" s="176"/>
      <c r="KWZ40" s="176"/>
      <c r="KXA40" s="176"/>
      <c r="KXB40" s="176"/>
      <c r="KXC40" s="176"/>
      <c r="KXD40" s="176"/>
      <c r="KXE40" s="176"/>
      <c r="KXF40" s="176"/>
      <c r="KXG40" s="176"/>
      <c r="KXH40" s="176"/>
      <c r="KXI40" s="176"/>
      <c r="KXJ40" s="176"/>
      <c r="KXK40" s="176"/>
      <c r="KXL40" s="176"/>
      <c r="KXM40" s="176"/>
      <c r="KXN40" s="176"/>
      <c r="KXO40" s="176"/>
      <c r="KXP40" s="176"/>
      <c r="KXQ40" s="176"/>
      <c r="KXR40" s="176"/>
      <c r="KXS40" s="176"/>
      <c r="KXT40" s="176"/>
      <c r="KXU40" s="176"/>
      <c r="KXV40" s="176"/>
      <c r="KXW40" s="176"/>
      <c r="KXX40" s="176"/>
      <c r="KXY40" s="176"/>
      <c r="KXZ40" s="176"/>
      <c r="KYA40" s="176"/>
      <c r="KYB40" s="176"/>
      <c r="KYC40" s="176"/>
      <c r="KYD40" s="176"/>
      <c r="KYE40" s="176"/>
      <c r="KYF40" s="176"/>
      <c r="KYG40" s="176"/>
      <c r="KYH40" s="176"/>
      <c r="KYI40" s="176"/>
      <c r="KYJ40" s="176"/>
      <c r="KYK40" s="176"/>
      <c r="KYL40" s="176"/>
      <c r="KYM40" s="176"/>
      <c r="KYN40" s="176"/>
      <c r="KYO40" s="176"/>
      <c r="KYP40" s="176"/>
      <c r="KYQ40" s="176"/>
      <c r="KYR40" s="176"/>
      <c r="KYS40" s="176"/>
      <c r="KYT40" s="176"/>
      <c r="KYU40" s="176"/>
      <c r="KYV40" s="176"/>
      <c r="KYW40" s="176"/>
      <c r="KYX40" s="176"/>
      <c r="KYY40" s="176"/>
      <c r="KYZ40" s="176"/>
      <c r="KZA40" s="176"/>
      <c r="KZB40" s="176"/>
      <c r="KZC40" s="176"/>
      <c r="KZD40" s="176"/>
      <c r="KZE40" s="176"/>
      <c r="KZF40" s="176"/>
      <c r="KZG40" s="176"/>
      <c r="KZH40" s="176"/>
      <c r="KZI40" s="176"/>
      <c r="KZJ40" s="176"/>
      <c r="KZK40" s="176"/>
      <c r="KZL40" s="176"/>
      <c r="KZM40" s="176"/>
      <c r="KZN40" s="176"/>
      <c r="KZO40" s="176"/>
      <c r="KZP40" s="176"/>
      <c r="KZQ40" s="176"/>
      <c r="KZR40" s="176"/>
      <c r="KZS40" s="176"/>
      <c r="KZT40" s="176"/>
      <c r="KZU40" s="176"/>
      <c r="KZV40" s="176"/>
      <c r="KZW40" s="176"/>
      <c r="KZX40" s="176"/>
      <c r="KZY40" s="176"/>
      <c r="KZZ40" s="176"/>
      <c r="LAA40" s="176"/>
      <c r="LAB40" s="176"/>
      <c r="LAC40" s="176"/>
      <c r="LAD40" s="176"/>
      <c r="LAE40" s="176"/>
      <c r="LAF40" s="176"/>
      <c r="LAG40" s="176"/>
      <c r="LAH40" s="176"/>
      <c r="LAI40" s="176"/>
      <c r="LAJ40" s="176"/>
      <c r="LAK40" s="176"/>
      <c r="LAL40" s="176"/>
      <c r="LAM40" s="176"/>
      <c r="LAN40" s="176"/>
      <c r="LAO40" s="176"/>
      <c r="LAP40" s="176"/>
      <c r="LAQ40" s="176"/>
      <c r="LAR40" s="176"/>
      <c r="LAS40" s="176"/>
      <c r="LAT40" s="176"/>
      <c r="LAU40" s="176"/>
      <c r="LAV40" s="176"/>
      <c r="LAW40" s="176"/>
      <c r="LAX40" s="176"/>
      <c r="LAY40" s="176"/>
      <c r="LAZ40" s="176"/>
      <c r="LBA40" s="176"/>
      <c r="LBB40" s="176"/>
      <c r="LBC40" s="176"/>
      <c r="LBD40" s="176"/>
      <c r="LBE40" s="176"/>
      <c r="LBF40" s="176"/>
      <c r="LBG40" s="176"/>
      <c r="LBH40" s="176"/>
      <c r="LBI40" s="176"/>
      <c r="LBJ40" s="176"/>
      <c r="LBK40" s="176"/>
      <c r="LBL40" s="176"/>
      <c r="LBM40" s="176"/>
      <c r="LBN40" s="176"/>
      <c r="LBO40" s="176"/>
      <c r="LBP40" s="176"/>
      <c r="LBQ40" s="176"/>
      <c r="LBR40" s="176"/>
      <c r="LBS40" s="176"/>
      <c r="LBT40" s="176"/>
      <c r="LBU40" s="176"/>
      <c r="LBV40" s="176"/>
      <c r="LBW40" s="176"/>
      <c r="LBX40" s="176"/>
      <c r="LBY40" s="176"/>
      <c r="LBZ40" s="176"/>
      <c r="LCA40" s="176"/>
      <c r="LCB40" s="176"/>
      <c r="LCC40" s="176"/>
      <c r="LCD40" s="176"/>
      <c r="LCE40" s="176"/>
      <c r="LCF40" s="176"/>
      <c r="LCG40" s="176"/>
      <c r="LCH40" s="176"/>
      <c r="LCI40" s="176"/>
      <c r="LCJ40" s="176"/>
      <c r="LCK40" s="176"/>
      <c r="LCL40" s="176"/>
      <c r="LCM40" s="176"/>
      <c r="LCN40" s="176"/>
      <c r="LCO40" s="176"/>
      <c r="LCP40" s="176"/>
      <c r="LCQ40" s="176"/>
      <c r="LCR40" s="176"/>
      <c r="LCS40" s="176"/>
      <c r="LCT40" s="176"/>
      <c r="LCU40" s="176"/>
      <c r="LCV40" s="176"/>
      <c r="LCW40" s="176"/>
      <c r="LCX40" s="176"/>
      <c r="LCY40" s="176"/>
      <c r="LCZ40" s="176"/>
      <c r="LDA40" s="176"/>
      <c r="LDB40" s="176"/>
      <c r="LDC40" s="176"/>
      <c r="LDD40" s="176"/>
      <c r="LDE40" s="176"/>
      <c r="LDF40" s="176"/>
      <c r="LDG40" s="176"/>
      <c r="LDH40" s="176"/>
      <c r="LDI40" s="176"/>
      <c r="LDJ40" s="176"/>
      <c r="LDK40" s="176"/>
      <c r="LDL40" s="176"/>
      <c r="LDM40" s="176"/>
      <c r="LDN40" s="176"/>
      <c r="LDO40" s="176"/>
      <c r="LDP40" s="176"/>
      <c r="LDQ40" s="176"/>
      <c r="LDR40" s="176"/>
      <c r="LDS40" s="176"/>
      <c r="LDT40" s="176"/>
      <c r="LDU40" s="176"/>
      <c r="LDV40" s="176"/>
      <c r="LDW40" s="176"/>
      <c r="LDX40" s="176"/>
      <c r="LDY40" s="176"/>
      <c r="LDZ40" s="176"/>
      <c r="LEA40" s="176"/>
      <c r="LEB40" s="176"/>
      <c r="LEC40" s="176"/>
      <c r="LED40" s="176"/>
      <c r="LEE40" s="176"/>
      <c r="LEF40" s="176"/>
      <c r="LEG40" s="176"/>
      <c r="LEH40" s="176"/>
      <c r="LEI40" s="176"/>
      <c r="LEJ40" s="176"/>
      <c r="LEK40" s="176"/>
      <c r="LEL40" s="176"/>
      <c r="LEM40" s="176"/>
      <c r="LEN40" s="176"/>
      <c r="LEO40" s="176"/>
      <c r="LEP40" s="176"/>
      <c r="LEQ40" s="176"/>
      <c r="LER40" s="176"/>
      <c r="LES40" s="176"/>
      <c r="LET40" s="176"/>
      <c r="LEU40" s="176"/>
      <c r="LEV40" s="176"/>
      <c r="LEW40" s="176"/>
      <c r="LEX40" s="176"/>
      <c r="LEY40" s="176"/>
      <c r="LEZ40" s="176"/>
      <c r="LFA40" s="176"/>
      <c r="LFB40" s="176"/>
      <c r="LFC40" s="176"/>
      <c r="LFD40" s="176"/>
      <c r="LFE40" s="176"/>
      <c r="LFF40" s="176"/>
      <c r="LFG40" s="176"/>
      <c r="LFH40" s="176"/>
      <c r="LFI40" s="176"/>
      <c r="LFJ40" s="176"/>
      <c r="LFK40" s="176"/>
      <c r="LFL40" s="176"/>
      <c r="LFM40" s="176"/>
      <c r="LFN40" s="176"/>
      <c r="LFO40" s="176"/>
      <c r="LFP40" s="176"/>
      <c r="LFQ40" s="176"/>
      <c r="LFR40" s="176"/>
      <c r="LFS40" s="176"/>
      <c r="LFT40" s="176"/>
      <c r="LFU40" s="176"/>
      <c r="LFV40" s="176"/>
      <c r="LFW40" s="176"/>
      <c r="LFX40" s="176"/>
      <c r="LFY40" s="176"/>
      <c r="LFZ40" s="176"/>
      <c r="LGA40" s="176"/>
      <c r="LGB40" s="176"/>
      <c r="LGC40" s="176"/>
      <c r="LGD40" s="176"/>
      <c r="LGE40" s="176"/>
      <c r="LGF40" s="176"/>
      <c r="LGG40" s="176"/>
      <c r="LGH40" s="176"/>
      <c r="LGI40" s="176"/>
      <c r="LGJ40" s="176"/>
      <c r="LGK40" s="176"/>
      <c r="LGL40" s="176"/>
      <c r="LGM40" s="176"/>
      <c r="LGN40" s="176"/>
      <c r="LGO40" s="176"/>
      <c r="LGP40" s="176"/>
      <c r="LGQ40" s="176"/>
      <c r="LGR40" s="176"/>
      <c r="LGS40" s="176"/>
      <c r="LGT40" s="176"/>
      <c r="LGU40" s="176"/>
      <c r="LGV40" s="176"/>
      <c r="LGW40" s="176"/>
      <c r="LGX40" s="176"/>
      <c r="LGY40" s="176"/>
      <c r="LGZ40" s="176"/>
      <c r="LHA40" s="176"/>
      <c r="LHB40" s="176"/>
      <c r="LHC40" s="176"/>
      <c r="LHD40" s="176"/>
      <c r="LHE40" s="176"/>
      <c r="LHF40" s="176"/>
      <c r="LHG40" s="176"/>
      <c r="LHH40" s="176"/>
      <c r="LHI40" s="176"/>
      <c r="LHJ40" s="176"/>
      <c r="LHK40" s="176"/>
      <c r="LHL40" s="176"/>
      <c r="LHM40" s="176"/>
      <c r="LHN40" s="176"/>
      <c r="LHO40" s="176"/>
      <c r="LHP40" s="176"/>
      <c r="LHQ40" s="176"/>
      <c r="LHR40" s="176"/>
      <c r="LHS40" s="176"/>
      <c r="LHT40" s="176"/>
      <c r="LHU40" s="176"/>
      <c r="LHV40" s="176"/>
      <c r="LHW40" s="176"/>
      <c r="LHX40" s="176"/>
      <c r="LHY40" s="176"/>
      <c r="LHZ40" s="176"/>
      <c r="LIA40" s="176"/>
      <c r="LIB40" s="176"/>
      <c r="LIC40" s="176"/>
      <c r="LID40" s="176"/>
      <c r="LIE40" s="176"/>
      <c r="LIF40" s="176"/>
      <c r="LIG40" s="176"/>
      <c r="LIH40" s="176"/>
      <c r="LII40" s="176"/>
      <c r="LIJ40" s="176"/>
      <c r="LIK40" s="176"/>
      <c r="LIL40" s="176"/>
      <c r="LIM40" s="176"/>
      <c r="LIN40" s="176"/>
      <c r="LIO40" s="176"/>
      <c r="LIP40" s="176"/>
      <c r="LIQ40" s="176"/>
      <c r="LIR40" s="176"/>
      <c r="LIS40" s="176"/>
      <c r="LIT40" s="176"/>
      <c r="LIU40" s="176"/>
      <c r="LIV40" s="176"/>
      <c r="LIW40" s="176"/>
      <c r="LIX40" s="176"/>
      <c r="LIY40" s="176"/>
      <c r="LIZ40" s="176"/>
      <c r="LJA40" s="176"/>
      <c r="LJB40" s="176"/>
      <c r="LJC40" s="176"/>
      <c r="LJD40" s="176"/>
      <c r="LJE40" s="176"/>
      <c r="LJF40" s="176"/>
      <c r="LJG40" s="176"/>
      <c r="LJH40" s="176"/>
      <c r="LJI40" s="176"/>
      <c r="LJJ40" s="176"/>
      <c r="LJK40" s="176"/>
      <c r="LJL40" s="176"/>
      <c r="LJM40" s="176"/>
      <c r="LJN40" s="176"/>
      <c r="LJO40" s="176"/>
      <c r="LJP40" s="176"/>
      <c r="LJQ40" s="176"/>
      <c r="LJR40" s="176"/>
      <c r="LJS40" s="176"/>
      <c r="LJT40" s="176"/>
      <c r="LJU40" s="176"/>
      <c r="LJV40" s="176"/>
      <c r="LJW40" s="176"/>
      <c r="LJX40" s="176"/>
      <c r="LJY40" s="176"/>
      <c r="LJZ40" s="176"/>
      <c r="LKA40" s="176"/>
      <c r="LKB40" s="176"/>
      <c r="LKC40" s="176"/>
      <c r="LKD40" s="176"/>
      <c r="LKE40" s="176"/>
      <c r="LKF40" s="176"/>
      <c r="LKG40" s="176"/>
      <c r="LKH40" s="176"/>
      <c r="LKI40" s="176"/>
      <c r="LKJ40" s="176"/>
      <c r="LKK40" s="176"/>
      <c r="LKL40" s="176"/>
      <c r="LKM40" s="176"/>
      <c r="LKN40" s="176"/>
      <c r="LKO40" s="176"/>
      <c r="LKP40" s="176"/>
      <c r="LKQ40" s="176"/>
      <c r="LKR40" s="176"/>
      <c r="LKS40" s="176"/>
      <c r="LKT40" s="176"/>
      <c r="LKU40" s="176"/>
      <c r="LKV40" s="176"/>
      <c r="LKW40" s="176"/>
      <c r="LKX40" s="176"/>
      <c r="LKY40" s="176"/>
      <c r="LKZ40" s="176"/>
      <c r="LLA40" s="176"/>
      <c r="LLB40" s="176"/>
      <c r="LLC40" s="176"/>
      <c r="LLD40" s="176"/>
      <c r="LLE40" s="176"/>
      <c r="LLF40" s="176"/>
      <c r="LLG40" s="176"/>
      <c r="LLH40" s="176"/>
      <c r="LLI40" s="176"/>
      <c r="LLJ40" s="176"/>
      <c r="LLK40" s="176"/>
      <c r="LLL40" s="176"/>
      <c r="LLM40" s="176"/>
      <c r="LLN40" s="176"/>
      <c r="LLO40" s="176"/>
      <c r="LLP40" s="176"/>
      <c r="LLQ40" s="176"/>
      <c r="LLR40" s="176"/>
      <c r="LLS40" s="176"/>
      <c r="LLT40" s="176"/>
      <c r="LLU40" s="176"/>
      <c r="LLV40" s="176"/>
      <c r="LLW40" s="176"/>
      <c r="LLX40" s="176"/>
      <c r="LLY40" s="176"/>
      <c r="LLZ40" s="176"/>
      <c r="LMA40" s="176"/>
      <c r="LMB40" s="176"/>
      <c r="LMC40" s="176"/>
      <c r="LMD40" s="176"/>
      <c r="LME40" s="176"/>
      <c r="LMF40" s="176"/>
      <c r="LMG40" s="176"/>
      <c r="LMH40" s="176"/>
      <c r="LMI40" s="176"/>
      <c r="LMJ40" s="176"/>
      <c r="LMK40" s="176"/>
      <c r="LML40" s="176"/>
      <c r="LMM40" s="176"/>
      <c r="LMN40" s="176"/>
      <c r="LMO40" s="176"/>
      <c r="LMP40" s="176"/>
      <c r="LMQ40" s="176"/>
      <c r="LMR40" s="176"/>
      <c r="LMS40" s="176"/>
      <c r="LMT40" s="176"/>
      <c r="LMU40" s="176"/>
      <c r="LMV40" s="176"/>
      <c r="LMW40" s="176"/>
      <c r="LMX40" s="176"/>
      <c r="LMY40" s="176"/>
      <c r="LMZ40" s="176"/>
      <c r="LNA40" s="176"/>
      <c r="LNB40" s="176"/>
      <c r="LNC40" s="176"/>
      <c r="LND40" s="176"/>
      <c r="LNE40" s="176"/>
      <c r="LNF40" s="176"/>
      <c r="LNG40" s="176"/>
      <c r="LNH40" s="176"/>
      <c r="LNI40" s="176"/>
      <c r="LNJ40" s="176"/>
      <c r="LNK40" s="176"/>
      <c r="LNL40" s="176"/>
      <c r="LNM40" s="176"/>
      <c r="LNN40" s="176"/>
      <c r="LNO40" s="176"/>
      <c r="LNP40" s="176"/>
      <c r="LNQ40" s="176"/>
      <c r="LNR40" s="176"/>
      <c r="LNS40" s="176"/>
      <c r="LNT40" s="176"/>
      <c r="LNU40" s="176"/>
      <c r="LNV40" s="176"/>
      <c r="LNW40" s="176"/>
      <c r="LNX40" s="176"/>
      <c r="LNY40" s="176"/>
      <c r="LNZ40" s="176"/>
      <c r="LOA40" s="176"/>
      <c r="LOB40" s="176"/>
      <c r="LOC40" s="176"/>
      <c r="LOD40" s="176"/>
      <c r="LOE40" s="176"/>
      <c r="LOF40" s="176"/>
      <c r="LOG40" s="176"/>
      <c r="LOH40" s="176"/>
      <c r="LOI40" s="176"/>
      <c r="LOJ40" s="176"/>
      <c r="LOK40" s="176"/>
      <c r="LOL40" s="176"/>
      <c r="LOM40" s="176"/>
      <c r="LON40" s="176"/>
      <c r="LOO40" s="176"/>
      <c r="LOP40" s="176"/>
      <c r="LOQ40" s="176"/>
      <c r="LOR40" s="176"/>
      <c r="LOS40" s="176"/>
      <c r="LOT40" s="176"/>
      <c r="LOU40" s="176"/>
      <c r="LOV40" s="176"/>
      <c r="LOW40" s="176"/>
      <c r="LOX40" s="176"/>
      <c r="LOY40" s="176"/>
      <c r="LOZ40" s="176"/>
      <c r="LPA40" s="176"/>
      <c r="LPB40" s="176"/>
      <c r="LPC40" s="176"/>
      <c r="LPD40" s="176"/>
      <c r="LPE40" s="176"/>
      <c r="LPF40" s="176"/>
      <c r="LPG40" s="176"/>
      <c r="LPH40" s="176"/>
      <c r="LPI40" s="176"/>
      <c r="LPJ40" s="176"/>
      <c r="LPK40" s="176"/>
      <c r="LPL40" s="176"/>
      <c r="LPM40" s="176"/>
      <c r="LPN40" s="176"/>
      <c r="LPO40" s="176"/>
      <c r="LPP40" s="176"/>
      <c r="LPQ40" s="176"/>
      <c r="LPR40" s="176"/>
      <c r="LPS40" s="176"/>
      <c r="LPT40" s="176"/>
      <c r="LPU40" s="176"/>
      <c r="LPV40" s="176"/>
      <c r="LPW40" s="176"/>
      <c r="LPX40" s="176"/>
      <c r="LPY40" s="176"/>
      <c r="LPZ40" s="176"/>
      <c r="LQA40" s="176"/>
      <c r="LQB40" s="176"/>
      <c r="LQC40" s="176"/>
      <c r="LQD40" s="176"/>
      <c r="LQE40" s="176"/>
      <c r="LQF40" s="176"/>
      <c r="LQG40" s="176"/>
      <c r="LQH40" s="176"/>
      <c r="LQI40" s="176"/>
      <c r="LQJ40" s="176"/>
      <c r="LQK40" s="176"/>
      <c r="LQL40" s="176"/>
      <c r="LQM40" s="176"/>
      <c r="LQN40" s="176"/>
      <c r="LQO40" s="176"/>
      <c r="LQP40" s="176"/>
      <c r="LQQ40" s="176"/>
      <c r="LQR40" s="176"/>
      <c r="LQS40" s="176"/>
      <c r="LQT40" s="176"/>
      <c r="LQU40" s="176"/>
      <c r="LQV40" s="176"/>
      <c r="LQW40" s="176"/>
      <c r="LQX40" s="176"/>
      <c r="LQY40" s="176"/>
      <c r="LQZ40" s="176"/>
      <c r="LRA40" s="176"/>
      <c r="LRB40" s="176"/>
      <c r="LRC40" s="176"/>
      <c r="LRD40" s="176"/>
      <c r="LRE40" s="176"/>
      <c r="LRF40" s="176"/>
      <c r="LRG40" s="176"/>
      <c r="LRH40" s="176"/>
      <c r="LRI40" s="176"/>
      <c r="LRJ40" s="176"/>
      <c r="LRK40" s="176"/>
      <c r="LRL40" s="176"/>
      <c r="LRM40" s="176"/>
      <c r="LRN40" s="176"/>
      <c r="LRO40" s="176"/>
      <c r="LRP40" s="176"/>
      <c r="LRQ40" s="176"/>
      <c r="LRR40" s="176"/>
      <c r="LRS40" s="176"/>
      <c r="LRT40" s="176"/>
      <c r="LRU40" s="176"/>
      <c r="LRV40" s="176"/>
      <c r="LRW40" s="176"/>
      <c r="LRX40" s="176"/>
      <c r="LRY40" s="176"/>
      <c r="LRZ40" s="176"/>
      <c r="LSA40" s="176"/>
      <c r="LSB40" s="176"/>
      <c r="LSC40" s="176"/>
      <c r="LSD40" s="176"/>
      <c r="LSE40" s="176"/>
      <c r="LSF40" s="176"/>
      <c r="LSG40" s="176"/>
      <c r="LSH40" s="176"/>
      <c r="LSI40" s="176"/>
      <c r="LSJ40" s="176"/>
      <c r="LSK40" s="176"/>
      <c r="LSL40" s="176"/>
      <c r="LSM40" s="176"/>
      <c r="LSN40" s="176"/>
      <c r="LSO40" s="176"/>
      <c r="LSP40" s="176"/>
      <c r="LSQ40" s="176"/>
      <c r="LSR40" s="176"/>
      <c r="LSS40" s="176"/>
      <c r="LST40" s="176"/>
      <c r="LSU40" s="176"/>
      <c r="LSV40" s="176"/>
      <c r="LSW40" s="176"/>
      <c r="LSX40" s="176"/>
      <c r="LSY40" s="176"/>
      <c r="LSZ40" s="176"/>
      <c r="LTA40" s="176"/>
      <c r="LTB40" s="176"/>
      <c r="LTC40" s="176"/>
      <c r="LTD40" s="176"/>
      <c r="LTE40" s="176"/>
      <c r="LTF40" s="176"/>
      <c r="LTG40" s="176"/>
      <c r="LTH40" s="176"/>
      <c r="LTI40" s="176"/>
      <c r="LTJ40" s="176"/>
      <c r="LTK40" s="176"/>
      <c r="LTL40" s="176"/>
      <c r="LTM40" s="176"/>
      <c r="LTN40" s="176"/>
      <c r="LTO40" s="176"/>
      <c r="LTP40" s="176"/>
      <c r="LTQ40" s="176"/>
      <c r="LTR40" s="176"/>
      <c r="LTS40" s="176"/>
      <c r="LTT40" s="176"/>
      <c r="LTU40" s="176"/>
      <c r="LTV40" s="176"/>
      <c r="LTW40" s="176"/>
      <c r="LTX40" s="176"/>
      <c r="LTY40" s="176"/>
      <c r="LTZ40" s="176"/>
      <c r="LUA40" s="176"/>
      <c r="LUB40" s="176"/>
      <c r="LUC40" s="176"/>
      <c r="LUD40" s="176"/>
      <c r="LUE40" s="176"/>
      <c r="LUF40" s="176"/>
      <c r="LUG40" s="176"/>
      <c r="LUH40" s="176"/>
      <c r="LUI40" s="176"/>
      <c r="LUJ40" s="176"/>
      <c r="LUK40" s="176"/>
      <c r="LUL40" s="176"/>
      <c r="LUM40" s="176"/>
      <c r="LUN40" s="176"/>
      <c r="LUO40" s="176"/>
      <c r="LUP40" s="176"/>
      <c r="LUQ40" s="176"/>
      <c r="LUR40" s="176"/>
      <c r="LUS40" s="176"/>
      <c r="LUT40" s="176"/>
      <c r="LUU40" s="176"/>
      <c r="LUV40" s="176"/>
      <c r="LUW40" s="176"/>
      <c r="LUX40" s="176"/>
      <c r="LUY40" s="176"/>
      <c r="LUZ40" s="176"/>
      <c r="LVA40" s="176"/>
      <c r="LVB40" s="176"/>
      <c r="LVC40" s="176"/>
      <c r="LVD40" s="176"/>
      <c r="LVE40" s="176"/>
      <c r="LVF40" s="176"/>
      <c r="LVG40" s="176"/>
      <c r="LVH40" s="176"/>
      <c r="LVI40" s="176"/>
      <c r="LVJ40" s="176"/>
      <c r="LVK40" s="176"/>
      <c r="LVL40" s="176"/>
      <c r="LVM40" s="176"/>
      <c r="LVN40" s="176"/>
      <c r="LVO40" s="176"/>
      <c r="LVP40" s="176"/>
      <c r="LVQ40" s="176"/>
      <c r="LVR40" s="176"/>
      <c r="LVS40" s="176"/>
      <c r="LVT40" s="176"/>
      <c r="LVU40" s="176"/>
      <c r="LVV40" s="176"/>
      <c r="LVW40" s="176"/>
      <c r="LVX40" s="176"/>
      <c r="LVY40" s="176"/>
      <c r="LVZ40" s="176"/>
      <c r="LWA40" s="176"/>
      <c r="LWB40" s="176"/>
      <c r="LWC40" s="176"/>
      <c r="LWD40" s="176"/>
      <c r="LWE40" s="176"/>
      <c r="LWF40" s="176"/>
      <c r="LWG40" s="176"/>
      <c r="LWH40" s="176"/>
      <c r="LWI40" s="176"/>
      <c r="LWJ40" s="176"/>
      <c r="LWK40" s="176"/>
      <c r="LWL40" s="176"/>
      <c r="LWM40" s="176"/>
      <c r="LWN40" s="176"/>
      <c r="LWO40" s="176"/>
      <c r="LWP40" s="176"/>
      <c r="LWQ40" s="176"/>
      <c r="LWR40" s="176"/>
      <c r="LWS40" s="176"/>
      <c r="LWT40" s="176"/>
      <c r="LWU40" s="176"/>
      <c r="LWV40" s="176"/>
      <c r="LWW40" s="176"/>
      <c r="LWX40" s="176"/>
      <c r="LWY40" s="176"/>
      <c r="LWZ40" s="176"/>
      <c r="LXA40" s="176"/>
      <c r="LXB40" s="176"/>
      <c r="LXC40" s="176"/>
      <c r="LXD40" s="176"/>
      <c r="LXE40" s="176"/>
      <c r="LXF40" s="176"/>
      <c r="LXG40" s="176"/>
      <c r="LXH40" s="176"/>
      <c r="LXI40" s="176"/>
      <c r="LXJ40" s="176"/>
      <c r="LXK40" s="176"/>
      <c r="LXL40" s="176"/>
      <c r="LXM40" s="176"/>
      <c r="LXN40" s="176"/>
      <c r="LXO40" s="176"/>
      <c r="LXP40" s="176"/>
      <c r="LXQ40" s="176"/>
      <c r="LXR40" s="176"/>
      <c r="LXS40" s="176"/>
      <c r="LXT40" s="176"/>
      <c r="LXU40" s="176"/>
      <c r="LXV40" s="176"/>
      <c r="LXW40" s="176"/>
      <c r="LXX40" s="176"/>
      <c r="LXY40" s="176"/>
      <c r="LXZ40" s="176"/>
      <c r="LYA40" s="176"/>
      <c r="LYB40" s="176"/>
      <c r="LYC40" s="176"/>
      <c r="LYD40" s="176"/>
      <c r="LYE40" s="176"/>
      <c r="LYF40" s="176"/>
      <c r="LYG40" s="176"/>
      <c r="LYH40" s="176"/>
      <c r="LYI40" s="176"/>
      <c r="LYJ40" s="176"/>
      <c r="LYK40" s="176"/>
      <c r="LYL40" s="176"/>
      <c r="LYM40" s="176"/>
      <c r="LYN40" s="176"/>
      <c r="LYO40" s="176"/>
      <c r="LYP40" s="176"/>
      <c r="LYQ40" s="176"/>
      <c r="LYR40" s="176"/>
      <c r="LYS40" s="176"/>
      <c r="LYT40" s="176"/>
      <c r="LYU40" s="176"/>
      <c r="LYV40" s="176"/>
      <c r="LYW40" s="176"/>
      <c r="LYX40" s="176"/>
      <c r="LYY40" s="176"/>
      <c r="LYZ40" s="176"/>
      <c r="LZA40" s="176"/>
      <c r="LZB40" s="176"/>
      <c r="LZC40" s="176"/>
      <c r="LZD40" s="176"/>
      <c r="LZE40" s="176"/>
      <c r="LZF40" s="176"/>
      <c r="LZG40" s="176"/>
      <c r="LZH40" s="176"/>
      <c r="LZI40" s="176"/>
      <c r="LZJ40" s="176"/>
      <c r="LZK40" s="176"/>
      <c r="LZL40" s="176"/>
      <c r="LZM40" s="176"/>
      <c r="LZN40" s="176"/>
      <c r="LZO40" s="176"/>
      <c r="LZP40" s="176"/>
      <c r="LZQ40" s="176"/>
      <c r="LZR40" s="176"/>
      <c r="LZS40" s="176"/>
      <c r="LZT40" s="176"/>
      <c r="LZU40" s="176"/>
      <c r="LZV40" s="176"/>
      <c r="LZW40" s="176"/>
      <c r="LZX40" s="176"/>
      <c r="LZY40" s="176"/>
      <c r="LZZ40" s="176"/>
      <c r="MAA40" s="176"/>
      <c r="MAB40" s="176"/>
      <c r="MAC40" s="176"/>
      <c r="MAD40" s="176"/>
      <c r="MAE40" s="176"/>
      <c r="MAF40" s="176"/>
      <c r="MAG40" s="176"/>
      <c r="MAH40" s="176"/>
      <c r="MAI40" s="176"/>
      <c r="MAJ40" s="176"/>
      <c r="MAK40" s="176"/>
      <c r="MAL40" s="176"/>
      <c r="MAM40" s="176"/>
      <c r="MAN40" s="176"/>
      <c r="MAO40" s="176"/>
      <c r="MAP40" s="176"/>
      <c r="MAQ40" s="176"/>
      <c r="MAR40" s="176"/>
      <c r="MAS40" s="176"/>
      <c r="MAT40" s="176"/>
      <c r="MAU40" s="176"/>
      <c r="MAV40" s="176"/>
      <c r="MAW40" s="176"/>
      <c r="MAX40" s="176"/>
      <c r="MAY40" s="176"/>
      <c r="MAZ40" s="176"/>
      <c r="MBA40" s="176"/>
      <c r="MBB40" s="176"/>
      <c r="MBC40" s="176"/>
      <c r="MBD40" s="176"/>
      <c r="MBE40" s="176"/>
      <c r="MBF40" s="176"/>
      <c r="MBG40" s="176"/>
      <c r="MBH40" s="176"/>
      <c r="MBI40" s="176"/>
      <c r="MBJ40" s="176"/>
      <c r="MBK40" s="176"/>
      <c r="MBL40" s="176"/>
      <c r="MBM40" s="176"/>
      <c r="MBN40" s="176"/>
      <c r="MBO40" s="176"/>
      <c r="MBP40" s="176"/>
      <c r="MBQ40" s="176"/>
      <c r="MBR40" s="176"/>
      <c r="MBS40" s="176"/>
      <c r="MBT40" s="176"/>
      <c r="MBU40" s="176"/>
      <c r="MBV40" s="176"/>
      <c r="MBW40" s="176"/>
      <c r="MBX40" s="176"/>
      <c r="MBY40" s="176"/>
      <c r="MBZ40" s="176"/>
      <c r="MCA40" s="176"/>
      <c r="MCB40" s="176"/>
      <c r="MCC40" s="176"/>
      <c r="MCD40" s="176"/>
      <c r="MCE40" s="176"/>
      <c r="MCF40" s="176"/>
      <c r="MCG40" s="176"/>
      <c r="MCH40" s="176"/>
      <c r="MCI40" s="176"/>
      <c r="MCJ40" s="176"/>
      <c r="MCK40" s="176"/>
      <c r="MCL40" s="176"/>
      <c r="MCM40" s="176"/>
      <c r="MCN40" s="176"/>
      <c r="MCO40" s="176"/>
      <c r="MCP40" s="176"/>
      <c r="MCQ40" s="176"/>
      <c r="MCR40" s="176"/>
      <c r="MCS40" s="176"/>
      <c r="MCT40" s="176"/>
      <c r="MCU40" s="176"/>
      <c r="MCV40" s="176"/>
      <c r="MCW40" s="176"/>
      <c r="MCX40" s="176"/>
      <c r="MCY40" s="176"/>
      <c r="MCZ40" s="176"/>
      <c r="MDA40" s="176"/>
      <c r="MDB40" s="176"/>
      <c r="MDC40" s="176"/>
      <c r="MDD40" s="176"/>
      <c r="MDE40" s="176"/>
      <c r="MDF40" s="176"/>
      <c r="MDG40" s="176"/>
      <c r="MDH40" s="176"/>
      <c r="MDI40" s="176"/>
      <c r="MDJ40" s="176"/>
      <c r="MDK40" s="176"/>
      <c r="MDL40" s="176"/>
      <c r="MDM40" s="176"/>
      <c r="MDN40" s="176"/>
      <c r="MDO40" s="176"/>
      <c r="MDP40" s="176"/>
      <c r="MDQ40" s="176"/>
      <c r="MDR40" s="176"/>
      <c r="MDS40" s="176"/>
      <c r="MDT40" s="176"/>
      <c r="MDU40" s="176"/>
      <c r="MDV40" s="176"/>
      <c r="MDW40" s="176"/>
      <c r="MDX40" s="176"/>
      <c r="MDY40" s="176"/>
      <c r="MDZ40" s="176"/>
      <c r="MEA40" s="176"/>
      <c r="MEB40" s="176"/>
      <c r="MEC40" s="176"/>
      <c r="MED40" s="176"/>
      <c r="MEE40" s="176"/>
      <c r="MEF40" s="176"/>
      <c r="MEG40" s="176"/>
      <c r="MEH40" s="176"/>
      <c r="MEI40" s="176"/>
      <c r="MEJ40" s="176"/>
      <c r="MEK40" s="176"/>
      <c r="MEL40" s="176"/>
      <c r="MEM40" s="176"/>
      <c r="MEN40" s="176"/>
      <c r="MEO40" s="176"/>
      <c r="MEP40" s="176"/>
      <c r="MEQ40" s="176"/>
      <c r="MER40" s="176"/>
      <c r="MES40" s="176"/>
      <c r="MET40" s="176"/>
      <c r="MEU40" s="176"/>
      <c r="MEV40" s="176"/>
      <c r="MEW40" s="176"/>
      <c r="MEX40" s="176"/>
      <c r="MEY40" s="176"/>
      <c r="MEZ40" s="176"/>
      <c r="MFA40" s="176"/>
      <c r="MFB40" s="176"/>
      <c r="MFC40" s="176"/>
      <c r="MFD40" s="176"/>
      <c r="MFE40" s="176"/>
      <c r="MFF40" s="176"/>
      <c r="MFG40" s="176"/>
      <c r="MFH40" s="176"/>
      <c r="MFI40" s="176"/>
      <c r="MFJ40" s="176"/>
      <c r="MFK40" s="176"/>
      <c r="MFL40" s="176"/>
      <c r="MFM40" s="176"/>
      <c r="MFN40" s="176"/>
      <c r="MFO40" s="176"/>
      <c r="MFP40" s="176"/>
      <c r="MFQ40" s="176"/>
      <c r="MFR40" s="176"/>
      <c r="MFS40" s="176"/>
      <c r="MFT40" s="176"/>
      <c r="MFU40" s="176"/>
      <c r="MFV40" s="176"/>
      <c r="MFW40" s="176"/>
      <c r="MFX40" s="176"/>
      <c r="MFY40" s="176"/>
      <c r="MFZ40" s="176"/>
      <c r="MGA40" s="176"/>
      <c r="MGB40" s="176"/>
      <c r="MGC40" s="176"/>
      <c r="MGD40" s="176"/>
      <c r="MGE40" s="176"/>
      <c r="MGF40" s="176"/>
      <c r="MGG40" s="176"/>
      <c r="MGH40" s="176"/>
      <c r="MGI40" s="176"/>
      <c r="MGJ40" s="176"/>
      <c r="MGK40" s="176"/>
      <c r="MGL40" s="176"/>
      <c r="MGM40" s="176"/>
      <c r="MGN40" s="176"/>
      <c r="MGO40" s="176"/>
      <c r="MGP40" s="176"/>
      <c r="MGQ40" s="176"/>
      <c r="MGR40" s="176"/>
      <c r="MGS40" s="176"/>
      <c r="MGT40" s="176"/>
      <c r="MGU40" s="176"/>
      <c r="MGV40" s="176"/>
      <c r="MGW40" s="176"/>
      <c r="MGX40" s="176"/>
      <c r="MGY40" s="176"/>
      <c r="MGZ40" s="176"/>
      <c r="MHA40" s="176"/>
      <c r="MHB40" s="176"/>
      <c r="MHC40" s="176"/>
      <c r="MHD40" s="176"/>
      <c r="MHE40" s="176"/>
      <c r="MHF40" s="176"/>
      <c r="MHG40" s="176"/>
      <c r="MHH40" s="176"/>
      <c r="MHI40" s="176"/>
      <c r="MHJ40" s="176"/>
      <c r="MHK40" s="176"/>
      <c r="MHL40" s="176"/>
      <c r="MHM40" s="176"/>
      <c r="MHN40" s="176"/>
      <c r="MHO40" s="176"/>
      <c r="MHP40" s="176"/>
      <c r="MHQ40" s="176"/>
      <c r="MHR40" s="176"/>
      <c r="MHS40" s="176"/>
      <c r="MHT40" s="176"/>
      <c r="MHU40" s="176"/>
      <c r="MHV40" s="176"/>
      <c r="MHW40" s="176"/>
      <c r="MHX40" s="176"/>
      <c r="MHY40" s="176"/>
      <c r="MHZ40" s="176"/>
      <c r="MIA40" s="176"/>
      <c r="MIB40" s="176"/>
      <c r="MIC40" s="176"/>
      <c r="MID40" s="176"/>
      <c r="MIE40" s="176"/>
      <c r="MIF40" s="176"/>
      <c r="MIG40" s="176"/>
      <c r="MIH40" s="176"/>
      <c r="MII40" s="176"/>
      <c r="MIJ40" s="176"/>
      <c r="MIK40" s="176"/>
      <c r="MIL40" s="176"/>
      <c r="MIM40" s="176"/>
      <c r="MIN40" s="176"/>
      <c r="MIO40" s="176"/>
      <c r="MIP40" s="176"/>
      <c r="MIQ40" s="176"/>
      <c r="MIR40" s="176"/>
      <c r="MIS40" s="176"/>
      <c r="MIT40" s="176"/>
      <c r="MIU40" s="176"/>
      <c r="MIV40" s="176"/>
      <c r="MIW40" s="176"/>
      <c r="MIX40" s="176"/>
      <c r="MIY40" s="176"/>
      <c r="MIZ40" s="176"/>
      <c r="MJA40" s="176"/>
      <c r="MJB40" s="176"/>
      <c r="MJC40" s="176"/>
      <c r="MJD40" s="176"/>
      <c r="MJE40" s="176"/>
      <c r="MJF40" s="176"/>
      <c r="MJG40" s="176"/>
      <c r="MJH40" s="176"/>
      <c r="MJI40" s="176"/>
      <c r="MJJ40" s="176"/>
      <c r="MJK40" s="176"/>
      <c r="MJL40" s="176"/>
      <c r="MJM40" s="176"/>
      <c r="MJN40" s="176"/>
      <c r="MJO40" s="176"/>
      <c r="MJP40" s="176"/>
      <c r="MJQ40" s="176"/>
      <c r="MJR40" s="176"/>
      <c r="MJS40" s="176"/>
      <c r="MJT40" s="176"/>
      <c r="MJU40" s="176"/>
      <c r="MJV40" s="176"/>
      <c r="MJW40" s="176"/>
      <c r="MJX40" s="176"/>
      <c r="MJY40" s="176"/>
      <c r="MJZ40" s="176"/>
      <c r="MKA40" s="176"/>
      <c r="MKB40" s="176"/>
      <c r="MKC40" s="176"/>
      <c r="MKD40" s="176"/>
      <c r="MKE40" s="176"/>
      <c r="MKF40" s="176"/>
      <c r="MKG40" s="176"/>
      <c r="MKH40" s="176"/>
      <c r="MKI40" s="176"/>
      <c r="MKJ40" s="176"/>
      <c r="MKK40" s="176"/>
      <c r="MKL40" s="176"/>
      <c r="MKM40" s="176"/>
      <c r="MKN40" s="176"/>
      <c r="MKO40" s="176"/>
      <c r="MKP40" s="176"/>
      <c r="MKQ40" s="176"/>
      <c r="MKR40" s="176"/>
      <c r="MKS40" s="176"/>
      <c r="MKT40" s="176"/>
      <c r="MKU40" s="176"/>
      <c r="MKV40" s="176"/>
      <c r="MKW40" s="176"/>
      <c r="MKX40" s="176"/>
      <c r="MKY40" s="176"/>
      <c r="MKZ40" s="176"/>
      <c r="MLA40" s="176"/>
      <c r="MLB40" s="176"/>
      <c r="MLC40" s="176"/>
      <c r="MLD40" s="176"/>
      <c r="MLE40" s="176"/>
      <c r="MLF40" s="176"/>
      <c r="MLG40" s="176"/>
      <c r="MLH40" s="176"/>
      <c r="MLI40" s="176"/>
      <c r="MLJ40" s="176"/>
      <c r="MLK40" s="176"/>
      <c r="MLL40" s="176"/>
      <c r="MLM40" s="176"/>
      <c r="MLN40" s="176"/>
      <c r="MLO40" s="176"/>
      <c r="MLP40" s="176"/>
      <c r="MLQ40" s="176"/>
      <c r="MLR40" s="176"/>
      <c r="MLS40" s="176"/>
      <c r="MLT40" s="176"/>
      <c r="MLU40" s="176"/>
      <c r="MLV40" s="176"/>
      <c r="MLW40" s="176"/>
      <c r="MLX40" s="176"/>
      <c r="MLY40" s="176"/>
      <c r="MLZ40" s="176"/>
      <c r="MMA40" s="176"/>
      <c r="MMB40" s="176"/>
      <c r="MMC40" s="176"/>
      <c r="MMD40" s="176"/>
      <c r="MME40" s="176"/>
      <c r="MMF40" s="176"/>
      <c r="MMG40" s="176"/>
      <c r="MMH40" s="176"/>
      <c r="MMI40" s="176"/>
      <c r="MMJ40" s="176"/>
      <c r="MMK40" s="176"/>
      <c r="MML40" s="176"/>
      <c r="MMM40" s="176"/>
      <c r="MMN40" s="176"/>
      <c r="MMO40" s="176"/>
      <c r="MMP40" s="176"/>
      <c r="MMQ40" s="176"/>
      <c r="MMR40" s="176"/>
      <c r="MMS40" s="176"/>
      <c r="MMT40" s="176"/>
      <c r="MMU40" s="176"/>
      <c r="MMV40" s="176"/>
      <c r="MMW40" s="176"/>
      <c r="MMX40" s="176"/>
      <c r="MMY40" s="176"/>
      <c r="MMZ40" s="176"/>
      <c r="MNA40" s="176"/>
      <c r="MNB40" s="176"/>
      <c r="MNC40" s="176"/>
      <c r="MND40" s="176"/>
      <c r="MNE40" s="176"/>
      <c r="MNF40" s="176"/>
      <c r="MNG40" s="176"/>
      <c r="MNH40" s="176"/>
      <c r="MNI40" s="176"/>
      <c r="MNJ40" s="176"/>
      <c r="MNK40" s="176"/>
      <c r="MNL40" s="176"/>
      <c r="MNM40" s="176"/>
      <c r="MNN40" s="176"/>
      <c r="MNO40" s="176"/>
      <c r="MNP40" s="176"/>
      <c r="MNQ40" s="176"/>
      <c r="MNR40" s="176"/>
      <c r="MNS40" s="176"/>
      <c r="MNT40" s="176"/>
      <c r="MNU40" s="176"/>
      <c r="MNV40" s="176"/>
      <c r="MNW40" s="176"/>
      <c r="MNX40" s="176"/>
      <c r="MNY40" s="176"/>
      <c r="MNZ40" s="176"/>
      <c r="MOA40" s="176"/>
      <c r="MOB40" s="176"/>
      <c r="MOC40" s="176"/>
      <c r="MOD40" s="176"/>
      <c r="MOE40" s="176"/>
      <c r="MOF40" s="176"/>
      <c r="MOG40" s="176"/>
      <c r="MOH40" s="176"/>
      <c r="MOI40" s="176"/>
      <c r="MOJ40" s="176"/>
      <c r="MOK40" s="176"/>
      <c r="MOL40" s="176"/>
      <c r="MOM40" s="176"/>
      <c r="MON40" s="176"/>
      <c r="MOO40" s="176"/>
      <c r="MOP40" s="176"/>
      <c r="MOQ40" s="176"/>
      <c r="MOR40" s="176"/>
      <c r="MOS40" s="176"/>
      <c r="MOT40" s="176"/>
      <c r="MOU40" s="176"/>
      <c r="MOV40" s="176"/>
      <c r="MOW40" s="176"/>
      <c r="MOX40" s="176"/>
      <c r="MOY40" s="176"/>
      <c r="MOZ40" s="176"/>
      <c r="MPA40" s="176"/>
      <c r="MPB40" s="176"/>
      <c r="MPC40" s="176"/>
      <c r="MPD40" s="176"/>
      <c r="MPE40" s="176"/>
      <c r="MPF40" s="176"/>
      <c r="MPG40" s="176"/>
      <c r="MPH40" s="176"/>
      <c r="MPI40" s="176"/>
      <c r="MPJ40" s="176"/>
      <c r="MPK40" s="176"/>
      <c r="MPL40" s="176"/>
      <c r="MPM40" s="176"/>
      <c r="MPN40" s="176"/>
      <c r="MPO40" s="176"/>
      <c r="MPP40" s="176"/>
      <c r="MPQ40" s="176"/>
      <c r="MPR40" s="176"/>
      <c r="MPS40" s="176"/>
      <c r="MPT40" s="176"/>
      <c r="MPU40" s="176"/>
      <c r="MPV40" s="176"/>
      <c r="MPW40" s="176"/>
      <c r="MPX40" s="176"/>
      <c r="MPY40" s="176"/>
      <c r="MPZ40" s="176"/>
      <c r="MQA40" s="176"/>
      <c r="MQB40" s="176"/>
      <c r="MQC40" s="176"/>
      <c r="MQD40" s="176"/>
      <c r="MQE40" s="176"/>
      <c r="MQF40" s="176"/>
      <c r="MQG40" s="176"/>
      <c r="MQH40" s="176"/>
      <c r="MQI40" s="176"/>
      <c r="MQJ40" s="176"/>
      <c r="MQK40" s="176"/>
      <c r="MQL40" s="176"/>
      <c r="MQM40" s="176"/>
      <c r="MQN40" s="176"/>
      <c r="MQO40" s="176"/>
      <c r="MQP40" s="176"/>
      <c r="MQQ40" s="176"/>
      <c r="MQR40" s="176"/>
      <c r="MQS40" s="176"/>
      <c r="MQT40" s="176"/>
      <c r="MQU40" s="176"/>
      <c r="MQV40" s="176"/>
      <c r="MQW40" s="176"/>
      <c r="MQX40" s="176"/>
      <c r="MQY40" s="176"/>
      <c r="MQZ40" s="176"/>
      <c r="MRA40" s="176"/>
      <c r="MRB40" s="176"/>
      <c r="MRC40" s="176"/>
      <c r="MRD40" s="176"/>
      <c r="MRE40" s="176"/>
      <c r="MRF40" s="176"/>
      <c r="MRG40" s="176"/>
      <c r="MRH40" s="176"/>
      <c r="MRI40" s="176"/>
      <c r="MRJ40" s="176"/>
      <c r="MRK40" s="176"/>
      <c r="MRL40" s="176"/>
      <c r="MRM40" s="176"/>
      <c r="MRN40" s="176"/>
      <c r="MRO40" s="176"/>
      <c r="MRP40" s="176"/>
      <c r="MRQ40" s="176"/>
      <c r="MRR40" s="176"/>
      <c r="MRS40" s="176"/>
      <c r="MRT40" s="176"/>
      <c r="MRU40" s="176"/>
      <c r="MRV40" s="176"/>
      <c r="MRW40" s="176"/>
      <c r="MRX40" s="176"/>
      <c r="MRY40" s="176"/>
      <c r="MRZ40" s="176"/>
      <c r="MSA40" s="176"/>
      <c r="MSB40" s="176"/>
      <c r="MSC40" s="176"/>
      <c r="MSD40" s="176"/>
      <c r="MSE40" s="176"/>
      <c r="MSF40" s="176"/>
      <c r="MSG40" s="176"/>
      <c r="MSH40" s="176"/>
      <c r="MSI40" s="176"/>
      <c r="MSJ40" s="176"/>
      <c r="MSK40" s="176"/>
      <c r="MSL40" s="176"/>
      <c r="MSM40" s="176"/>
      <c r="MSN40" s="176"/>
      <c r="MSO40" s="176"/>
      <c r="MSP40" s="176"/>
      <c r="MSQ40" s="176"/>
      <c r="MSR40" s="176"/>
      <c r="MSS40" s="176"/>
      <c r="MST40" s="176"/>
      <c r="MSU40" s="176"/>
      <c r="MSV40" s="176"/>
      <c r="MSW40" s="176"/>
      <c r="MSX40" s="176"/>
      <c r="MSY40" s="176"/>
      <c r="MSZ40" s="176"/>
      <c r="MTA40" s="176"/>
      <c r="MTB40" s="176"/>
      <c r="MTC40" s="176"/>
      <c r="MTD40" s="176"/>
      <c r="MTE40" s="176"/>
      <c r="MTF40" s="176"/>
      <c r="MTG40" s="176"/>
      <c r="MTH40" s="176"/>
      <c r="MTI40" s="176"/>
      <c r="MTJ40" s="176"/>
      <c r="MTK40" s="176"/>
      <c r="MTL40" s="176"/>
      <c r="MTM40" s="176"/>
      <c r="MTN40" s="176"/>
      <c r="MTO40" s="176"/>
      <c r="MTP40" s="176"/>
      <c r="MTQ40" s="176"/>
      <c r="MTR40" s="176"/>
      <c r="MTS40" s="176"/>
      <c r="MTT40" s="176"/>
      <c r="MTU40" s="176"/>
      <c r="MTV40" s="176"/>
      <c r="MTW40" s="176"/>
      <c r="MTX40" s="176"/>
      <c r="MTY40" s="176"/>
      <c r="MTZ40" s="176"/>
      <c r="MUA40" s="176"/>
      <c r="MUB40" s="176"/>
      <c r="MUC40" s="176"/>
      <c r="MUD40" s="176"/>
      <c r="MUE40" s="176"/>
      <c r="MUF40" s="176"/>
      <c r="MUG40" s="176"/>
      <c r="MUH40" s="176"/>
      <c r="MUI40" s="176"/>
      <c r="MUJ40" s="176"/>
      <c r="MUK40" s="176"/>
      <c r="MUL40" s="176"/>
      <c r="MUM40" s="176"/>
      <c r="MUN40" s="176"/>
      <c r="MUO40" s="176"/>
      <c r="MUP40" s="176"/>
      <c r="MUQ40" s="176"/>
      <c r="MUR40" s="176"/>
      <c r="MUS40" s="176"/>
      <c r="MUT40" s="176"/>
      <c r="MUU40" s="176"/>
      <c r="MUV40" s="176"/>
      <c r="MUW40" s="176"/>
      <c r="MUX40" s="176"/>
      <c r="MUY40" s="176"/>
      <c r="MUZ40" s="176"/>
      <c r="MVA40" s="176"/>
      <c r="MVB40" s="176"/>
      <c r="MVC40" s="176"/>
      <c r="MVD40" s="176"/>
      <c r="MVE40" s="176"/>
      <c r="MVF40" s="176"/>
      <c r="MVG40" s="176"/>
      <c r="MVH40" s="176"/>
      <c r="MVI40" s="176"/>
      <c r="MVJ40" s="176"/>
      <c r="MVK40" s="176"/>
      <c r="MVL40" s="176"/>
      <c r="MVM40" s="176"/>
      <c r="MVN40" s="176"/>
      <c r="MVO40" s="176"/>
      <c r="MVP40" s="176"/>
      <c r="MVQ40" s="176"/>
      <c r="MVR40" s="176"/>
      <c r="MVS40" s="176"/>
      <c r="MVT40" s="176"/>
      <c r="MVU40" s="176"/>
      <c r="MVV40" s="176"/>
      <c r="MVW40" s="176"/>
      <c r="MVX40" s="176"/>
      <c r="MVY40" s="176"/>
      <c r="MVZ40" s="176"/>
      <c r="MWA40" s="176"/>
      <c r="MWB40" s="176"/>
      <c r="MWC40" s="176"/>
      <c r="MWD40" s="176"/>
      <c r="MWE40" s="176"/>
      <c r="MWF40" s="176"/>
      <c r="MWG40" s="176"/>
      <c r="MWH40" s="176"/>
      <c r="MWI40" s="176"/>
      <c r="MWJ40" s="176"/>
      <c r="MWK40" s="176"/>
      <c r="MWL40" s="176"/>
      <c r="MWM40" s="176"/>
      <c r="MWN40" s="176"/>
      <c r="MWO40" s="176"/>
      <c r="MWP40" s="176"/>
      <c r="MWQ40" s="176"/>
      <c r="MWR40" s="176"/>
      <c r="MWS40" s="176"/>
      <c r="MWT40" s="176"/>
      <c r="MWU40" s="176"/>
      <c r="MWV40" s="176"/>
      <c r="MWW40" s="176"/>
      <c r="MWX40" s="176"/>
      <c r="MWY40" s="176"/>
      <c r="MWZ40" s="176"/>
      <c r="MXA40" s="176"/>
      <c r="MXB40" s="176"/>
      <c r="MXC40" s="176"/>
      <c r="MXD40" s="176"/>
      <c r="MXE40" s="176"/>
      <c r="MXF40" s="176"/>
      <c r="MXG40" s="176"/>
      <c r="MXH40" s="176"/>
      <c r="MXI40" s="176"/>
      <c r="MXJ40" s="176"/>
      <c r="MXK40" s="176"/>
      <c r="MXL40" s="176"/>
      <c r="MXM40" s="176"/>
      <c r="MXN40" s="176"/>
      <c r="MXO40" s="176"/>
      <c r="MXP40" s="176"/>
      <c r="MXQ40" s="176"/>
      <c r="MXR40" s="176"/>
      <c r="MXS40" s="176"/>
      <c r="MXT40" s="176"/>
      <c r="MXU40" s="176"/>
      <c r="MXV40" s="176"/>
      <c r="MXW40" s="176"/>
      <c r="MXX40" s="176"/>
      <c r="MXY40" s="176"/>
      <c r="MXZ40" s="176"/>
      <c r="MYA40" s="176"/>
      <c r="MYB40" s="176"/>
      <c r="MYC40" s="176"/>
      <c r="MYD40" s="176"/>
      <c r="MYE40" s="176"/>
      <c r="MYF40" s="176"/>
      <c r="MYG40" s="176"/>
      <c r="MYH40" s="176"/>
      <c r="MYI40" s="176"/>
      <c r="MYJ40" s="176"/>
      <c r="MYK40" s="176"/>
      <c r="MYL40" s="176"/>
      <c r="MYM40" s="176"/>
      <c r="MYN40" s="176"/>
      <c r="MYO40" s="176"/>
      <c r="MYP40" s="176"/>
      <c r="MYQ40" s="176"/>
      <c r="MYR40" s="176"/>
      <c r="MYS40" s="176"/>
      <c r="MYT40" s="176"/>
      <c r="MYU40" s="176"/>
      <c r="MYV40" s="176"/>
      <c r="MYW40" s="176"/>
      <c r="MYX40" s="176"/>
      <c r="MYY40" s="176"/>
      <c r="MYZ40" s="176"/>
      <c r="MZA40" s="176"/>
      <c r="MZB40" s="176"/>
      <c r="MZC40" s="176"/>
      <c r="MZD40" s="176"/>
      <c r="MZE40" s="176"/>
      <c r="MZF40" s="176"/>
      <c r="MZG40" s="176"/>
      <c r="MZH40" s="176"/>
      <c r="MZI40" s="176"/>
      <c r="MZJ40" s="176"/>
      <c r="MZK40" s="176"/>
      <c r="MZL40" s="176"/>
      <c r="MZM40" s="176"/>
      <c r="MZN40" s="176"/>
      <c r="MZO40" s="176"/>
      <c r="MZP40" s="176"/>
      <c r="MZQ40" s="176"/>
      <c r="MZR40" s="176"/>
      <c r="MZS40" s="176"/>
      <c r="MZT40" s="176"/>
      <c r="MZU40" s="176"/>
      <c r="MZV40" s="176"/>
      <c r="MZW40" s="176"/>
      <c r="MZX40" s="176"/>
      <c r="MZY40" s="176"/>
      <c r="MZZ40" s="176"/>
      <c r="NAA40" s="176"/>
      <c r="NAB40" s="176"/>
      <c r="NAC40" s="176"/>
      <c r="NAD40" s="176"/>
      <c r="NAE40" s="176"/>
      <c r="NAF40" s="176"/>
      <c r="NAG40" s="176"/>
      <c r="NAH40" s="176"/>
      <c r="NAI40" s="176"/>
      <c r="NAJ40" s="176"/>
      <c r="NAK40" s="176"/>
      <c r="NAL40" s="176"/>
      <c r="NAM40" s="176"/>
      <c r="NAN40" s="176"/>
      <c r="NAO40" s="176"/>
      <c r="NAP40" s="176"/>
      <c r="NAQ40" s="176"/>
      <c r="NAR40" s="176"/>
      <c r="NAS40" s="176"/>
      <c r="NAT40" s="176"/>
      <c r="NAU40" s="176"/>
      <c r="NAV40" s="176"/>
      <c r="NAW40" s="176"/>
      <c r="NAX40" s="176"/>
      <c r="NAY40" s="176"/>
      <c r="NAZ40" s="176"/>
      <c r="NBA40" s="176"/>
      <c r="NBB40" s="176"/>
      <c r="NBC40" s="176"/>
      <c r="NBD40" s="176"/>
      <c r="NBE40" s="176"/>
      <c r="NBF40" s="176"/>
      <c r="NBG40" s="176"/>
      <c r="NBH40" s="176"/>
      <c r="NBI40" s="176"/>
      <c r="NBJ40" s="176"/>
      <c r="NBK40" s="176"/>
      <c r="NBL40" s="176"/>
      <c r="NBM40" s="176"/>
      <c r="NBN40" s="176"/>
      <c r="NBO40" s="176"/>
      <c r="NBP40" s="176"/>
      <c r="NBQ40" s="176"/>
      <c r="NBR40" s="176"/>
      <c r="NBS40" s="176"/>
      <c r="NBT40" s="176"/>
      <c r="NBU40" s="176"/>
      <c r="NBV40" s="176"/>
      <c r="NBW40" s="176"/>
      <c r="NBX40" s="176"/>
      <c r="NBY40" s="176"/>
      <c r="NBZ40" s="176"/>
      <c r="NCA40" s="176"/>
      <c r="NCB40" s="176"/>
      <c r="NCC40" s="176"/>
      <c r="NCD40" s="176"/>
      <c r="NCE40" s="176"/>
      <c r="NCF40" s="176"/>
      <c r="NCG40" s="176"/>
      <c r="NCH40" s="176"/>
      <c r="NCI40" s="176"/>
      <c r="NCJ40" s="176"/>
      <c r="NCK40" s="176"/>
      <c r="NCL40" s="176"/>
      <c r="NCM40" s="176"/>
      <c r="NCN40" s="176"/>
      <c r="NCO40" s="176"/>
      <c r="NCP40" s="176"/>
      <c r="NCQ40" s="176"/>
      <c r="NCR40" s="176"/>
      <c r="NCS40" s="176"/>
      <c r="NCT40" s="176"/>
      <c r="NCU40" s="176"/>
      <c r="NCV40" s="176"/>
      <c r="NCW40" s="176"/>
      <c r="NCX40" s="176"/>
      <c r="NCY40" s="176"/>
      <c r="NCZ40" s="176"/>
      <c r="NDA40" s="176"/>
      <c r="NDB40" s="176"/>
      <c r="NDC40" s="176"/>
      <c r="NDD40" s="176"/>
      <c r="NDE40" s="176"/>
      <c r="NDF40" s="176"/>
      <c r="NDG40" s="176"/>
      <c r="NDH40" s="176"/>
      <c r="NDI40" s="176"/>
      <c r="NDJ40" s="176"/>
      <c r="NDK40" s="176"/>
      <c r="NDL40" s="176"/>
      <c r="NDM40" s="176"/>
      <c r="NDN40" s="176"/>
      <c r="NDO40" s="176"/>
      <c r="NDP40" s="176"/>
      <c r="NDQ40" s="176"/>
      <c r="NDR40" s="176"/>
      <c r="NDS40" s="176"/>
      <c r="NDT40" s="176"/>
      <c r="NDU40" s="176"/>
      <c r="NDV40" s="176"/>
      <c r="NDW40" s="176"/>
      <c r="NDX40" s="176"/>
      <c r="NDY40" s="176"/>
      <c r="NDZ40" s="176"/>
      <c r="NEA40" s="176"/>
      <c r="NEB40" s="176"/>
      <c r="NEC40" s="176"/>
      <c r="NED40" s="176"/>
      <c r="NEE40" s="176"/>
      <c r="NEF40" s="176"/>
      <c r="NEG40" s="176"/>
      <c r="NEH40" s="176"/>
      <c r="NEI40" s="176"/>
      <c r="NEJ40" s="176"/>
      <c r="NEK40" s="176"/>
      <c r="NEL40" s="176"/>
      <c r="NEM40" s="176"/>
      <c r="NEN40" s="176"/>
      <c r="NEO40" s="176"/>
      <c r="NEP40" s="176"/>
      <c r="NEQ40" s="176"/>
      <c r="NER40" s="176"/>
      <c r="NES40" s="176"/>
      <c r="NET40" s="176"/>
      <c r="NEU40" s="176"/>
      <c r="NEV40" s="176"/>
      <c r="NEW40" s="176"/>
      <c r="NEX40" s="176"/>
      <c r="NEY40" s="176"/>
      <c r="NEZ40" s="176"/>
      <c r="NFA40" s="176"/>
      <c r="NFB40" s="176"/>
      <c r="NFC40" s="176"/>
      <c r="NFD40" s="176"/>
      <c r="NFE40" s="176"/>
      <c r="NFF40" s="176"/>
      <c r="NFG40" s="176"/>
      <c r="NFH40" s="176"/>
      <c r="NFI40" s="176"/>
      <c r="NFJ40" s="176"/>
      <c r="NFK40" s="176"/>
      <c r="NFL40" s="176"/>
      <c r="NFM40" s="176"/>
      <c r="NFN40" s="176"/>
      <c r="NFO40" s="176"/>
      <c r="NFP40" s="176"/>
      <c r="NFQ40" s="176"/>
      <c r="NFR40" s="176"/>
      <c r="NFS40" s="176"/>
      <c r="NFT40" s="176"/>
      <c r="NFU40" s="176"/>
      <c r="NFV40" s="176"/>
      <c r="NFW40" s="176"/>
      <c r="NFX40" s="176"/>
      <c r="NFY40" s="176"/>
      <c r="NFZ40" s="176"/>
      <c r="NGA40" s="176"/>
      <c r="NGB40" s="176"/>
      <c r="NGC40" s="176"/>
      <c r="NGD40" s="176"/>
      <c r="NGE40" s="176"/>
      <c r="NGF40" s="176"/>
      <c r="NGG40" s="176"/>
      <c r="NGH40" s="176"/>
      <c r="NGI40" s="176"/>
      <c r="NGJ40" s="176"/>
      <c r="NGK40" s="176"/>
      <c r="NGL40" s="176"/>
      <c r="NGM40" s="176"/>
      <c r="NGN40" s="176"/>
      <c r="NGO40" s="176"/>
      <c r="NGP40" s="176"/>
      <c r="NGQ40" s="176"/>
      <c r="NGR40" s="176"/>
      <c r="NGS40" s="176"/>
      <c r="NGT40" s="176"/>
      <c r="NGU40" s="176"/>
      <c r="NGV40" s="176"/>
      <c r="NGW40" s="176"/>
      <c r="NGX40" s="176"/>
      <c r="NGY40" s="176"/>
      <c r="NGZ40" s="176"/>
      <c r="NHA40" s="176"/>
      <c r="NHB40" s="176"/>
      <c r="NHC40" s="176"/>
      <c r="NHD40" s="176"/>
      <c r="NHE40" s="176"/>
      <c r="NHF40" s="176"/>
      <c r="NHG40" s="176"/>
      <c r="NHH40" s="176"/>
      <c r="NHI40" s="176"/>
      <c r="NHJ40" s="176"/>
      <c r="NHK40" s="176"/>
      <c r="NHL40" s="176"/>
      <c r="NHM40" s="176"/>
      <c r="NHN40" s="176"/>
      <c r="NHO40" s="176"/>
      <c r="NHP40" s="176"/>
      <c r="NHQ40" s="176"/>
      <c r="NHR40" s="176"/>
      <c r="NHS40" s="176"/>
      <c r="NHT40" s="176"/>
      <c r="NHU40" s="176"/>
      <c r="NHV40" s="176"/>
      <c r="NHW40" s="176"/>
      <c r="NHX40" s="176"/>
      <c r="NHY40" s="176"/>
      <c r="NHZ40" s="176"/>
      <c r="NIA40" s="176"/>
      <c r="NIB40" s="176"/>
      <c r="NIC40" s="176"/>
      <c r="NID40" s="176"/>
      <c r="NIE40" s="176"/>
      <c r="NIF40" s="176"/>
      <c r="NIG40" s="176"/>
      <c r="NIH40" s="176"/>
      <c r="NII40" s="176"/>
      <c r="NIJ40" s="176"/>
      <c r="NIK40" s="176"/>
      <c r="NIL40" s="176"/>
      <c r="NIM40" s="176"/>
      <c r="NIN40" s="176"/>
      <c r="NIO40" s="176"/>
      <c r="NIP40" s="176"/>
      <c r="NIQ40" s="176"/>
      <c r="NIR40" s="176"/>
      <c r="NIS40" s="176"/>
      <c r="NIT40" s="176"/>
      <c r="NIU40" s="176"/>
      <c r="NIV40" s="176"/>
      <c r="NIW40" s="176"/>
      <c r="NIX40" s="176"/>
      <c r="NIY40" s="176"/>
      <c r="NIZ40" s="176"/>
      <c r="NJA40" s="176"/>
      <c r="NJB40" s="176"/>
      <c r="NJC40" s="176"/>
      <c r="NJD40" s="176"/>
      <c r="NJE40" s="176"/>
      <c r="NJF40" s="176"/>
      <c r="NJG40" s="176"/>
      <c r="NJH40" s="176"/>
      <c r="NJI40" s="176"/>
      <c r="NJJ40" s="176"/>
      <c r="NJK40" s="176"/>
      <c r="NJL40" s="176"/>
      <c r="NJM40" s="176"/>
      <c r="NJN40" s="176"/>
      <c r="NJO40" s="176"/>
      <c r="NJP40" s="176"/>
      <c r="NJQ40" s="176"/>
      <c r="NJR40" s="176"/>
      <c r="NJS40" s="176"/>
      <c r="NJT40" s="176"/>
      <c r="NJU40" s="176"/>
      <c r="NJV40" s="176"/>
      <c r="NJW40" s="176"/>
      <c r="NJX40" s="176"/>
      <c r="NJY40" s="176"/>
      <c r="NJZ40" s="176"/>
      <c r="NKA40" s="176"/>
      <c r="NKB40" s="176"/>
      <c r="NKC40" s="176"/>
      <c r="NKD40" s="176"/>
      <c r="NKE40" s="176"/>
      <c r="NKF40" s="176"/>
      <c r="NKG40" s="176"/>
      <c r="NKH40" s="176"/>
      <c r="NKI40" s="176"/>
      <c r="NKJ40" s="176"/>
      <c r="NKK40" s="176"/>
      <c r="NKL40" s="176"/>
      <c r="NKM40" s="176"/>
      <c r="NKN40" s="176"/>
      <c r="NKO40" s="176"/>
      <c r="NKP40" s="176"/>
      <c r="NKQ40" s="176"/>
      <c r="NKR40" s="176"/>
      <c r="NKS40" s="176"/>
      <c r="NKT40" s="176"/>
      <c r="NKU40" s="176"/>
      <c r="NKV40" s="176"/>
      <c r="NKW40" s="176"/>
      <c r="NKX40" s="176"/>
      <c r="NKY40" s="176"/>
      <c r="NKZ40" s="176"/>
      <c r="NLA40" s="176"/>
      <c r="NLB40" s="176"/>
      <c r="NLC40" s="176"/>
      <c r="NLD40" s="176"/>
      <c r="NLE40" s="176"/>
      <c r="NLF40" s="176"/>
      <c r="NLG40" s="176"/>
      <c r="NLH40" s="176"/>
      <c r="NLI40" s="176"/>
      <c r="NLJ40" s="176"/>
      <c r="NLK40" s="176"/>
      <c r="NLL40" s="176"/>
      <c r="NLM40" s="176"/>
      <c r="NLN40" s="176"/>
      <c r="NLO40" s="176"/>
      <c r="NLP40" s="176"/>
      <c r="NLQ40" s="176"/>
      <c r="NLR40" s="176"/>
      <c r="NLS40" s="176"/>
      <c r="NLT40" s="176"/>
      <c r="NLU40" s="176"/>
      <c r="NLV40" s="176"/>
      <c r="NLW40" s="176"/>
      <c r="NLX40" s="176"/>
      <c r="NLY40" s="176"/>
      <c r="NLZ40" s="176"/>
      <c r="NMA40" s="176"/>
      <c r="NMB40" s="176"/>
      <c r="NMC40" s="176"/>
      <c r="NMD40" s="176"/>
      <c r="NME40" s="176"/>
      <c r="NMF40" s="176"/>
      <c r="NMG40" s="176"/>
      <c r="NMH40" s="176"/>
      <c r="NMI40" s="176"/>
      <c r="NMJ40" s="176"/>
      <c r="NMK40" s="176"/>
      <c r="NML40" s="176"/>
      <c r="NMM40" s="176"/>
      <c r="NMN40" s="176"/>
      <c r="NMO40" s="176"/>
      <c r="NMP40" s="176"/>
      <c r="NMQ40" s="176"/>
      <c r="NMR40" s="176"/>
      <c r="NMS40" s="176"/>
      <c r="NMT40" s="176"/>
      <c r="NMU40" s="176"/>
      <c r="NMV40" s="176"/>
      <c r="NMW40" s="176"/>
      <c r="NMX40" s="176"/>
      <c r="NMY40" s="176"/>
      <c r="NMZ40" s="176"/>
      <c r="NNA40" s="176"/>
      <c r="NNB40" s="176"/>
      <c r="NNC40" s="176"/>
      <c r="NND40" s="176"/>
      <c r="NNE40" s="176"/>
      <c r="NNF40" s="176"/>
      <c r="NNG40" s="176"/>
      <c r="NNH40" s="176"/>
      <c r="NNI40" s="176"/>
      <c r="NNJ40" s="176"/>
      <c r="NNK40" s="176"/>
      <c r="NNL40" s="176"/>
      <c r="NNM40" s="176"/>
      <c r="NNN40" s="176"/>
      <c r="NNO40" s="176"/>
      <c r="NNP40" s="176"/>
      <c r="NNQ40" s="176"/>
      <c r="NNR40" s="176"/>
      <c r="NNS40" s="176"/>
      <c r="NNT40" s="176"/>
      <c r="NNU40" s="176"/>
      <c r="NNV40" s="176"/>
      <c r="NNW40" s="176"/>
      <c r="NNX40" s="176"/>
      <c r="NNY40" s="176"/>
      <c r="NNZ40" s="176"/>
      <c r="NOA40" s="176"/>
      <c r="NOB40" s="176"/>
      <c r="NOC40" s="176"/>
      <c r="NOD40" s="176"/>
      <c r="NOE40" s="176"/>
      <c r="NOF40" s="176"/>
      <c r="NOG40" s="176"/>
      <c r="NOH40" s="176"/>
      <c r="NOI40" s="176"/>
      <c r="NOJ40" s="176"/>
      <c r="NOK40" s="176"/>
      <c r="NOL40" s="176"/>
      <c r="NOM40" s="176"/>
      <c r="NON40" s="176"/>
      <c r="NOO40" s="176"/>
      <c r="NOP40" s="176"/>
      <c r="NOQ40" s="176"/>
      <c r="NOR40" s="176"/>
      <c r="NOS40" s="176"/>
      <c r="NOT40" s="176"/>
      <c r="NOU40" s="176"/>
      <c r="NOV40" s="176"/>
      <c r="NOW40" s="176"/>
      <c r="NOX40" s="176"/>
      <c r="NOY40" s="176"/>
      <c r="NOZ40" s="176"/>
      <c r="NPA40" s="176"/>
      <c r="NPB40" s="176"/>
      <c r="NPC40" s="176"/>
      <c r="NPD40" s="176"/>
      <c r="NPE40" s="176"/>
      <c r="NPF40" s="176"/>
      <c r="NPG40" s="176"/>
      <c r="NPH40" s="176"/>
      <c r="NPI40" s="176"/>
      <c r="NPJ40" s="176"/>
      <c r="NPK40" s="176"/>
      <c r="NPL40" s="176"/>
      <c r="NPM40" s="176"/>
      <c r="NPN40" s="176"/>
      <c r="NPO40" s="176"/>
      <c r="NPP40" s="176"/>
      <c r="NPQ40" s="176"/>
      <c r="NPR40" s="176"/>
      <c r="NPS40" s="176"/>
      <c r="NPT40" s="176"/>
      <c r="NPU40" s="176"/>
      <c r="NPV40" s="176"/>
      <c r="NPW40" s="176"/>
      <c r="NPX40" s="176"/>
      <c r="NPY40" s="176"/>
      <c r="NPZ40" s="176"/>
      <c r="NQA40" s="176"/>
      <c r="NQB40" s="176"/>
      <c r="NQC40" s="176"/>
      <c r="NQD40" s="176"/>
      <c r="NQE40" s="176"/>
      <c r="NQF40" s="176"/>
      <c r="NQG40" s="176"/>
      <c r="NQH40" s="176"/>
      <c r="NQI40" s="176"/>
      <c r="NQJ40" s="176"/>
      <c r="NQK40" s="176"/>
      <c r="NQL40" s="176"/>
      <c r="NQM40" s="176"/>
      <c r="NQN40" s="176"/>
      <c r="NQO40" s="176"/>
      <c r="NQP40" s="176"/>
      <c r="NQQ40" s="176"/>
      <c r="NQR40" s="176"/>
      <c r="NQS40" s="176"/>
      <c r="NQT40" s="176"/>
      <c r="NQU40" s="176"/>
      <c r="NQV40" s="176"/>
      <c r="NQW40" s="176"/>
      <c r="NQX40" s="176"/>
      <c r="NQY40" s="176"/>
      <c r="NQZ40" s="176"/>
      <c r="NRA40" s="176"/>
      <c r="NRB40" s="176"/>
      <c r="NRC40" s="176"/>
      <c r="NRD40" s="176"/>
      <c r="NRE40" s="176"/>
      <c r="NRF40" s="176"/>
      <c r="NRG40" s="176"/>
      <c r="NRH40" s="176"/>
      <c r="NRI40" s="176"/>
      <c r="NRJ40" s="176"/>
      <c r="NRK40" s="176"/>
      <c r="NRL40" s="176"/>
      <c r="NRM40" s="176"/>
      <c r="NRN40" s="176"/>
      <c r="NRO40" s="176"/>
      <c r="NRP40" s="176"/>
      <c r="NRQ40" s="176"/>
      <c r="NRR40" s="176"/>
      <c r="NRS40" s="176"/>
      <c r="NRT40" s="176"/>
      <c r="NRU40" s="176"/>
      <c r="NRV40" s="176"/>
      <c r="NRW40" s="176"/>
      <c r="NRX40" s="176"/>
      <c r="NRY40" s="176"/>
      <c r="NRZ40" s="176"/>
      <c r="NSA40" s="176"/>
      <c r="NSB40" s="176"/>
      <c r="NSC40" s="176"/>
      <c r="NSD40" s="176"/>
      <c r="NSE40" s="176"/>
      <c r="NSF40" s="176"/>
      <c r="NSG40" s="176"/>
      <c r="NSH40" s="176"/>
      <c r="NSI40" s="176"/>
      <c r="NSJ40" s="176"/>
      <c r="NSK40" s="176"/>
      <c r="NSL40" s="176"/>
      <c r="NSM40" s="176"/>
      <c r="NSN40" s="176"/>
      <c r="NSO40" s="176"/>
      <c r="NSP40" s="176"/>
      <c r="NSQ40" s="176"/>
      <c r="NSR40" s="176"/>
      <c r="NSS40" s="176"/>
      <c r="NST40" s="176"/>
      <c r="NSU40" s="176"/>
      <c r="NSV40" s="176"/>
      <c r="NSW40" s="176"/>
      <c r="NSX40" s="176"/>
      <c r="NSY40" s="176"/>
      <c r="NSZ40" s="176"/>
      <c r="NTA40" s="176"/>
      <c r="NTB40" s="176"/>
      <c r="NTC40" s="176"/>
      <c r="NTD40" s="176"/>
      <c r="NTE40" s="176"/>
      <c r="NTF40" s="176"/>
      <c r="NTG40" s="176"/>
      <c r="NTH40" s="176"/>
      <c r="NTI40" s="176"/>
      <c r="NTJ40" s="176"/>
      <c r="NTK40" s="176"/>
      <c r="NTL40" s="176"/>
      <c r="NTM40" s="176"/>
      <c r="NTN40" s="176"/>
      <c r="NTO40" s="176"/>
      <c r="NTP40" s="176"/>
      <c r="NTQ40" s="176"/>
      <c r="NTR40" s="176"/>
      <c r="NTS40" s="176"/>
      <c r="NTT40" s="176"/>
      <c r="NTU40" s="176"/>
      <c r="NTV40" s="176"/>
      <c r="NTW40" s="176"/>
      <c r="NTX40" s="176"/>
      <c r="NTY40" s="176"/>
      <c r="NTZ40" s="176"/>
      <c r="NUA40" s="176"/>
      <c r="NUB40" s="176"/>
      <c r="NUC40" s="176"/>
      <c r="NUD40" s="176"/>
      <c r="NUE40" s="176"/>
      <c r="NUF40" s="176"/>
      <c r="NUG40" s="176"/>
      <c r="NUH40" s="176"/>
      <c r="NUI40" s="176"/>
      <c r="NUJ40" s="176"/>
      <c r="NUK40" s="176"/>
      <c r="NUL40" s="176"/>
      <c r="NUM40" s="176"/>
      <c r="NUN40" s="176"/>
      <c r="NUO40" s="176"/>
      <c r="NUP40" s="176"/>
      <c r="NUQ40" s="176"/>
      <c r="NUR40" s="176"/>
      <c r="NUS40" s="176"/>
      <c r="NUT40" s="176"/>
      <c r="NUU40" s="176"/>
      <c r="NUV40" s="176"/>
      <c r="NUW40" s="176"/>
      <c r="NUX40" s="176"/>
      <c r="NUY40" s="176"/>
      <c r="NUZ40" s="176"/>
      <c r="NVA40" s="176"/>
      <c r="NVB40" s="176"/>
      <c r="NVC40" s="176"/>
      <c r="NVD40" s="176"/>
      <c r="NVE40" s="176"/>
      <c r="NVF40" s="176"/>
      <c r="NVG40" s="176"/>
      <c r="NVH40" s="176"/>
      <c r="NVI40" s="176"/>
      <c r="NVJ40" s="176"/>
      <c r="NVK40" s="176"/>
      <c r="NVL40" s="176"/>
      <c r="NVM40" s="176"/>
      <c r="NVN40" s="176"/>
      <c r="NVO40" s="176"/>
      <c r="NVP40" s="176"/>
      <c r="NVQ40" s="176"/>
      <c r="NVR40" s="176"/>
      <c r="NVS40" s="176"/>
      <c r="NVT40" s="176"/>
      <c r="NVU40" s="176"/>
      <c r="NVV40" s="176"/>
      <c r="NVW40" s="176"/>
      <c r="NVX40" s="176"/>
      <c r="NVY40" s="176"/>
      <c r="NVZ40" s="176"/>
      <c r="NWA40" s="176"/>
      <c r="NWB40" s="176"/>
      <c r="NWC40" s="176"/>
      <c r="NWD40" s="176"/>
      <c r="NWE40" s="176"/>
      <c r="NWF40" s="176"/>
      <c r="NWG40" s="176"/>
      <c r="NWH40" s="176"/>
      <c r="NWI40" s="176"/>
      <c r="NWJ40" s="176"/>
      <c r="NWK40" s="176"/>
      <c r="NWL40" s="176"/>
      <c r="NWM40" s="176"/>
      <c r="NWN40" s="176"/>
      <c r="NWO40" s="176"/>
      <c r="NWP40" s="176"/>
      <c r="NWQ40" s="176"/>
      <c r="NWR40" s="176"/>
      <c r="NWS40" s="176"/>
      <c r="NWT40" s="176"/>
      <c r="NWU40" s="176"/>
      <c r="NWV40" s="176"/>
      <c r="NWW40" s="176"/>
      <c r="NWX40" s="176"/>
      <c r="NWY40" s="176"/>
      <c r="NWZ40" s="176"/>
      <c r="NXA40" s="176"/>
      <c r="NXB40" s="176"/>
      <c r="NXC40" s="176"/>
      <c r="NXD40" s="176"/>
      <c r="NXE40" s="176"/>
      <c r="NXF40" s="176"/>
      <c r="NXG40" s="176"/>
      <c r="NXH40" s="176"/>
      <c r="NXI40" s="176"/>
      <c r="NXJ40" s="176"/>
      <c r="NXK40" s="176"/>
      <c r="NXL40" s="176"/>
      <c r="NXM40" s="176"/>
      <c r="NXN40" s="176"/>
      <c r="NXO40" s="176"/>
      <c r="NXP40" s="176"/>
      <c r="NXQ40" s="176"/>
      <c r="NXR40" s="176"/>
      <c r="NXS40" s="176"/>
      <c r="NXT40" s="176"/>
      <c r="NXU40" s="176"/>
      <c r="NXV40" s="176"/>
      <c r="NXW40" s="176"/>
      <c r="NXX40" s="176"/>
      <c r="NXY40" s="176"/>
      <c r="NXZ40" s="176"/>
      <c r="NYA40" s="176"/>
      <c r="NYB40" s="176"/>
      <c r="NYC40" s="176"/>
      <c r="NYD40" s="176"/>
      <c r="NYE40" s="176"/>
      <c r="NYF40" s="176"/>
      <c r="NYG40" s="176"/>
      <c r="NYH40" s="176"/>
      <c r="NYI40" s="176"/>
      <c r="NYJ40" s="176"/>
      <c r="NYK40" s="176"/>
      <c r="NYL40" s="176"/>
      <c r="NYM40" s="176"/>
      <c r="NYN40" s="176"/>
      <c r="NYO40" s="176"/>
      <c r="NYP40" s="176"/>
      <c r="NYQ40" s="176"/>
      <c r="NYR40" s="176"/>
      <c r="NYS40" s="176"/>
      <c r="NYT40" s="176"/>
      <c r="NYU40" s="176"/>
      <c r="NYV40" s="176"/>
      <c r="NYW40" s="176"/>
      <c r="NYX40" s="176"/>
      <c r="NYY40" s="176"/>
      <c r="NYZ40" s="176"/>
      <c r="NZA40" s="176"/>
      <c r="NZB40" s="176"/>
      <c r="NZC40" s="176"/>
      <c r="NZD40" s="176"/>
      <c r="NZE40" s="176"/>
      <c r="NZF40" s="176"/>
      <c r="NZG40" s="176"/>
      <c r="NZH40" s="176"/>
      <c r="NZI40" s="176"/>
      <c r="NZJ40" s="176"/>
      <c r="NZK40" s="176"/>
      <c r="NZL40" s="176"/>
      <c r="NZM40" s="176"/>
      <c r="NZN40" s="176"/>
      <c r="NZO40" s="176"/>
      <c r="NZP40" s="176"/>
      <c r="NZQ40" s="176"/>
      <c r="NZR40" s="176"/>
      <c r="NZS40" s="176"/>
      <c r="NZT40" s="176"/>
      <c r="NZU40" s="176"/>
      <c r="NZV40" s="176"/>
      <c r="NZW40" s="176"/>
      <c r="NZX40" s="176"/>
      <c r="NZY40" s="176"/>
      <c r="NZZ40" s="176"/>
      <c r="OAA40" s="176"/>
      <c r="OAB40" s="176"/>
      <c r="OAC40" s="176"/>
      <c r="OAD40" s="176"/>
      <c r="OAE40" s="176"/>
      <c r="OAF40" s="176"/>
      <c r="OAG40" s="176"/>
      <c r="OAH40" s="176"/>
      <c r="OAI40" s="176"/>
      <c r="OAJ40" s="176"/>
      <c r="OAK40" s="176"/>
      <c r="OAL40" s="176"/>
      <c r="OAM40" s="176"/>
      <c r="OAN40" s="176"/>
      <c r="OAO40" s="176"/>
      <c r="OAP40" s="176"/>
      <c r="OAQ40" s="176"/>
      <c r="OAR40" s="176"/>
      <c r="OAS40" s="176"/>
      <c r="OAT40" s="176"/>
      <c r="OAU40" s="176"/>
      <c r="OAV40" s="176"/>
      <c r="OAW40" s="176"/>
      <c r="OAX40" s="176"/>
      <c r="OAY40" s="176"/>
      <c r="OAZ40" s="176"/>
      <c r="OBA40" s="176"/>
      <c r="OBB40" s="176"/>
      <c r="OBC40" s="176"/>
      <c r="OBD40" s="176"/>
      <c r="OBE40" s="176"/>
      <c r="OBF40" s="176"/>
      <c r="OBG40" s="176"/>
      <c r="OBH40" s="176"/>
      <c r="OBI40" s="176"/>
      <c r="OBJ40" s="176"/>
      <c r="OBK40" s="176"/>
      <c r="OBL40" s="176"/>
      <c r="OBM40" s="176"/>
      <c r="OBN40" s="176"/>
      <c r="OBO40" s="176"/>
      <c r="OBP40" s="176"/>
      <c r="OBQ40" s="176"/>
      <c r="OBR40" s="176"/>
      <c r="OBS40" s="176"/>
      <c r="OBT40" s="176"/>
      <c r="OBU40" s="176"/>
      <c r="OBV40" s="176"/>
      <c r="OBW40" s="176"/>
      <c r="OBX40" s="176"/>
      <c r="OBY40" s="176"/>
      <c r="OBZ40" s="176"/>
      <c r="OCA40" s="176"/>
      <c r="OCB40" s="176"/>
      <c r="OCC40" s="176"/>
      <c r="OCD40" s="176"/>
      <c r="OCE40" s="176"/>
      <c r="OCF40" s="176"/>
      <c r="OCG40" s="176"/>
      <c r="OCH40" s="176"/>
      <c r="OCI40" s="176"/>
      <c r="OCJ40" s="176"/>
      <c r="OCK40" s="176"/>
      <c r="OCL40" s="176"/>
      <c r="OCM40" s="176"/>
      <c r="OCN40" s="176"/>
      <c r="OCO40" s="176"/>
      <c r="OCP40" s="176"/>
      <c r="OCQ40" s="176"/>
      <c r="OCR40" s="176"/>
      <c r="OCS40" s="176"/>
      <c r="OCT40" s="176"/>
      <c r="OCU40" s="176"/>
      <c r="OCV40" s="176"/>
      <c r="OCW40" s="176"/>
      <c r="OCX40" s="176"/>
      <c r="OCY40" s="176"/>
      <c r="OCZ40" s="176"/>
      <c r="ODA40" s="176"/>
      <c r="ODB40" s="176"/>
      <c r="ODC40" s="176"/>
      <c r="ODD40" s="176"/>
      <c r="ODE40" s="176"/>
      <c r="ODF40" s="176"/>
      <c r="ODG40" s="176"/>
      <c r="ODH40" s="176"/>
      <c r="ODI40" s="176"/>
      <c r="ODJ40" s="176"/>
      <c r="ODK40" s="176"/>
      <c r="ODL40" s="176"/>
      <c r="ODM40" s="176"/>
      <c r="ODN40" s="176"/>
      <c r="ODO40" s="176"/>
      <c r="ODP40" s="176"/>
      <c r="ODQ40" s="176"/>
      <c r="ODR40" s="176"/>
      <c r="ODS40" s="176"/>
      <c r="ODT40" s="176"/>
      <c r="ODU40" s="176"/>
      <c r="ODV40" s="176"/>
      <c r="ODW40" s="176"/>
      <c r="ODX40" s="176"/>
      <c r="ODY40" s="176"/>
      <c r="ODZ40" s="176"/>
      <c r="OEA40" s="176"/>
      <c r="OEB40" s="176"/>
      <c r="OEC40" s="176"/>
      <c r="OED40" s="176"/>
      <c r="OEE40" s="176"/>
      <c r="OEF40" s="176"/>
      <c r="OEG40" s="176"/>
      <c r="OEH40" s="176"/>
      <c r="OEI40" s="176"/>
      <c r="OEJ40" s="176"/>
      <c r="OEK40" s="176"/>
      <c r="OEL40" s="176"/>
      <c r="OEM40" s="176"/>
      <c r="OEN40" s="176"/>
      <c r="OEO40" s="176"/>
      <c r="OEP40" s="176"/>
      <c r="OEQ40" s="176"/>
      <c r="OER40" s="176"/>
      <c r="OES40" s="176"/>
      <c r="OET40" s="176"/>
      <c r="OEU40" s="176"/>
      <c r="OEV40" s="176"/>
      <c r="OEW40" s="176"/>
      <c r="OEX40" s="176"/>
      <c r="OEY40" s="176"/>
      <c r="OEZ40" s="176"/>
      <c r="OFA40" s="176"/>
      <c r="OFB40" s="176"/>
      <c r="OFC40" s="176"/>
      <c r="OFD40" s="176"/>
      <c r="OFE40" s="176"/>
      <c r="OFF40" s="176"/>
      <c r="OFG40" s="176"/>
      <c r="OFH40" s="176"/>
      <c r="OFI40" s="176"/>
      <c r="OFJ40" s="176"/>
      <c r="OFK40" s="176"/>
      <c r="OFL40" s="176"/>
      <c r="OFM40" s="176"/>
      <c r="OFN40" s="176"/>
      <c r="OFO40" s="176"/>
      <c r="OFP40" s="176"/>
      <c r="OFQ40" s="176"/>
      <c r="OFR40" s="176"/>
      <c r="OFS40" s="176"/>
      <c r="OFT40" s="176"/>
      <c r="OFU40" s="176"/>
      <c r="OFV40" s="176"/>
      <c r="OFW40" s="176"/>
      <c r="OFX40" s="176"/>
      <c r="OFY40" s="176"/>
      <c r="OFZ40" s="176"/>
      <c r="OGA40" s="176"/>
      <c r="OGB40" s="176"/>
      <c r="OGC40" s="176"/>
      <c r="OGD40" s="176"/>
      <c r="OGE40" s="176"/>
      <c r="OGF40" s="176"/>
      <c r="OGG40" s="176"/>
      <c r="OGH40" s="176"/>
      <c r="OGI40" s="176"/>
      <c r="OGJ40" s="176"/>
      <c r="OGK40" s="176"/>
      <c r="OGL40" s="176"/>
      <c r="OGM40" s="176"/>
      <c r="OGN40" s="176"/>
      <c r="OGO40" s="176"/>
      <c r="OGP40" s="176"/>
      <c r="OGQ40" s="176"/>
      <c r="OGR40" s="176"/>
      <c r="OGS40" s="176"/>
      <c r="OGT40" s="176"/>
      <c r="OGU40" s="176"/>
      <c r="OGV40" s="176"/>
      <c r="OGW40" s="176"/>
      <c r="OGX40" s="176"/>
      <c r="OGY40" s="176"/>
      <c r="OGZ40" s="176"/>
      <c r="OHA40" s="176"/>
      <c r="OHB40" s="176"/>
      <c r="OHC40" s="176"/>
      <c r="OHD40" s="176"/>
      <c r="OHE40" s="176"/>
      <c r="OHF40" s="176"/>
      <c r="OHG40" s="176"/>
      <c r="OHH40" s="176"/>
      <c r="OHI40" s="176"/>
      <c r="OHJ40" s="176"/>
      <c r="OHK40" s="176"/>
      <c r="OHL40" s="176"/>
      <c r="OHM40" s="176"/>
      <c r="OHN40" s="176"/>
      <c r="OHO40" s="176"/>
      <c r="OHP40" s="176"/>
      <c r="OHQ40" s="176"/>
      <c r="OHR40" s="176"/>
      <c r="OHS40" s="176"/>
      <c r="OHT40" s="176"/>
      <c r="OHU40" s="176"/>
      <c r="OHV40" s="176"/>
      <c r="OHW40" s="176"/>
      <c r="OHX40" s="176"/>
      <c r="OHY40" s="176"/>
      <c r="OHZ40" s="176"/>
      <c r="OIA40" s="176"/>
      <c r="OIB40" s="176"/>
      <c r="OIC40" s="176"/>
      <c r="OID40" s="176"/>
      <c r="OIE40" s="176"/>
      <c r="OIF40" s="176"/>
      <c r="OIG40" s="176"/>
      <c r="OIH40" s="176"/>
      <c r="OII40" s="176"/>
      <c r="OIJ40" s="176"/>
      <c r="OIK40" s="176"/>
      <c r="OIL40" s="176"/>
      <c r="OIM40" s="176"/>
      <c r="OIN40" s="176"/>
      <c r="OIO40" s="176"/>
      <c r="OIP40" s="176"/>
      <c r="OIQ40" s="176"/>
      <c r="OIR40" s="176"/>
      <c r="OIS40" s="176"/>
      <c r="OIT40" s="176"/>
      <c r="OIU40" s="176"/>
      <c r="OIV40" s="176"/>
      <c r="OIW40" s="176"/>
      <c r="OIX40" s="176"/>
      <c r="OIY40" s="176"/>
      <c r="OIZ40" s="176"/>
      <c r="OJA40" s="176"/>
      <c r="OJB40" s="176"/>
      <c r="OJC40" s="176"/>
      <c r="OJD40" s="176"/>
      <c r="OJE40" s="176"/>
      <c r="OJF40" s="176"/>
      <c r="OJG40" s="176"/>
      <c r="OJH40" s="176"/>
      <c r="OJI40" s="176"/>
      <c r="OJJ40" s="176"/>
      <c r="OJK40" s="176"/>
      <c r="OJL40" s="176"/>
      <c r="OJM40" s="176"/>
      <c r="OJN40" s="176"/>
      <c r="OJO40" s="176"/>
      <c r="OJP40" s="176"/>
      <c r="OJQ40" s="176"/>
      <c r="OJR40" s="176"/>
      <c r="OJS40" s="176"/>
      <c r="OJT40" s="176"/>
      <c r="OJU40" s="176"/>
      <c r="OJV40" s="176"/>
      <c r="OJW40" s="176"/>
      <c r="OJX40" s="176"/>
      <c r="OJY40" s="176"/>
      <c r="OJZ40" s="176"/>
      <c r="OKA40" s="176"/>
      <c r="OKB40" s="176"/>
      <c r="OKC40" s="176"/>
      <c r="OKD40" s="176"/>
      <c r="OKE40" s="176"/>
      <c r="OKF40" s="176"/>
      <c r="OKG40" s="176"/>
      <c r="OKH40" s="176"/>
      <c r="OKI40" s="176"/>
      <c r="OKJ40" s="176"/>
      <c r="OKK40" s="176"/>
      <c r="OKL40" s="176"/>
      <c r="OKM40" s="176"/>
      <c r="OKN40" s="176"/>
      <c r="OKO40" s="176"/>
      <c r="OKP40" s="176"/>
      <c r="OKQ40" s="176"/>
      <c r="OKR40" s="176"/>
      <c r="OKS40" s="176"/>
      <c r="OKT40" s="176"/>
      <c r="OKU40" s="176"/>
      <c r="OKV40" s="176"/>
      <c r="OKW40" s="176"/>
      <c r="OKX40" s="176"/>
      <c r="OKY40" s="176"/>
      <c r="OKZ40" s="176"/>
      <c r="OLA40" s="176"/>
      <c r="OLB40" s="176"/>
      <c r="OLC40" s="176"/>
      <c r="OLD40" s="176"/>
      <c r="OLE40" s="176"/>
      <c r="OLF40" s="176"/>
      <c r="OLG40" s="176"/>
      <c r="OLH40" s="176"/>
      <c r="OLI40" s="176"/>
      <c r="OLJ40" s="176"/>
      <c r="OLK40" s="176"/>
      <c r="OLL40" s="176"/>
      <c r="OLM40" s="176"/>
      <c r="OLN40" s="176"/>
      <c r="OLO40" s="176"/>
      <c r="OLP40" s="176"/>
      <c r="OLQ40" s="176"/>
      <c r="OLR40" s="176"/>
      <c r="OLS40" s="176"/>
      <c r="OLT40" s="176"/>
      <c r="OLU40" s="176"/>
      <c r="OLV40" s="176"/>
      <c r="OLW40" s="176"/>
      <c r="OLX40" s="176"/>
      <c r="OLY40" s="176"/>
      <c r="OLZ40" s="176"/>
      <c r="OMA40" s="176"/>
      <c r="OMB40" s="176"/>
      <c r="OMC40" s="176"/>
      <c r="OMD40" s="176"/>
      <c r="OME40" s="176"/>
      <c r="OMF40" s="176"/>
      <c r="OMG40" s="176"/>
      <c r="OMH40" s="176"/>
      <c r="OMI40" s="176"/>
      <c r="OMJ40" s="176"/>
      <c r="OMK40" s="176"/>
      <c r="OML40" s="176"/>
      <c r="OMM40" s="176"/>
      <c r="OMN40" s="176"/>
      <c r="OMO40" s="176"/>
      <c r="OMP40" s="176"/>
      <c r="OMQ40" s="176"/>
      <c r="OMR40" s="176"/>
      <c r="OMS40" s="176"/>
      <c r="OMT40" s="176"/>
      <c r="OMU40" s="176"/>
      <c r="OMV40" s="176"/>
      <c r="OMW40" s="176"/>
      <c r="OMX40" s="176"/>
      <c r="OMY40" s="176"/>
      <c r="OMZ40" s="176"/>
      <c r="ONA40" s="176"/>
      <c r="ONB40" s="176"/>
      <c r="ONC40" s="176"/>
      <c r="OND40" s="176"/>
      <c r="ONE40" s="176"/>
      <c r="ONF40" s="176"/>
      <c r="ONG40" s="176"/>
      <c r="ONH40" s="176"/>
      <c r="ONI40" s="176"/>
      <c r="ONJ40" s="176"/>
      <c r="ONK40" s="176"/>
      <c r="ONL40" s="176"/>
      <c r="ONM40" s="176"/>
      <c r="ONN40" s="176"/>
      <c r="ONO40" s="176"/>
      <c r="ONP40" s="176"/>
      <c r="ONQ40" s="176"/>
      <c r="ONR40" s="176"/>
      <c r="ONS40" s="176"/>
      <c r="ONT40" s="176"/>
      <c r="ONU40" s="176"/>
      <c r="ONV40" s="176"/>
      <c r="ONW40" s="176"/>
      <c r="ONX40" s="176"/>
      <c r="ONY40" s="176"/>
      <c r="ONZ40" s="176"/>
      <c r="OOA40" s="176"/>
      <c r="OOB40" s="176"/>
      <c r="OOC40" s="176"/>
      <c r="OOD40" s="176"/>
      <c r="OOE40" s="176"/>
      <c r="OOF40" s="176"/>
      <c r="OOG40" s="176"/>
      <c r="OOH40" s="176"/>
      <c r="OOI40" s="176"/>
      <c r="OOJ40" s="176"/>
      <c r="OOK40" s="176"/>
      <c r="OOL40" s="176"/>
      <c r="OOM40" s="176"/>
      <c r="OON40" s="176"/>
      <c r="OOO40" s="176"/>
      <c r="OOP40" s="176"/>
      <c r="OOQ40" s="176"/>
      <c r="OOR40" s="176"/>
      <c r="OOS40" s="176"/>
      <c r="OOT40" s="176"/>
      <c r="OOU40" s="176"/>
      <c r="OOV40" s="176"/>
      <c r="OOW40" s="176"/>
      <c r="OOX40" s="176"/>
      <c r="OOY40" s="176"/>
      <c r="OOZ40" s="176"/>
      <c r="OPA40" s="176"/>
      <c r="OPB40" s="176"/>
      <c r="OPC40" s="176"/>
      <c r="OPD40" s="176"/>
      <c r="OPE40" s="176"/>
      <c r="OPF40" s="176"/>
      <c r="OPG40" s="176"/>
      <c r="OPH40" s="176"/>
      <c r="OPI40" s="176"/>
      <c r="OPJ40" s="176"/>
      <c r="OPK40" s="176"/>
      <c r="OPL40" s="176"/>
      <c r="OPM40" s="176"/>
      <c r="OPN40" s="176"/>
      <c r="OPO40" s="176"/>
      <c r="OPP40" s="176"/>
      <c r="OPQ40" s="176"/>
      <c r="OPR40" s="176"/>
      <c r="OPS40" s="176"/>
      <c r="OPT40" s="176"/>
      <c r="OPU40" s="176"/>
      <c r="OPV40" s="176"/>
      <c r="OPW40" s="176"/>
      <c r="OPX40" s="176"/>
      <c r="OPY40" s="176"/>
      <c r="OPZ40" s="176"/>
      <c r="OQA40" s="176"/>
      <c r="OQB40" s="176"/>
      <c r="OQC40" s="176"/>
      <c r="OQD40" s="176"/>
      <c r="OQE40" s="176"/>
      <c r="OQF40" s="176"/>
      <c r="OQG40" s="176"/>
      <c r="OQH40" s="176"/>
      <c r="OQI40" s="176"/>
      <c r="OQJ40" s="176"/>
      <c r="OQK40" s="176"/>
      <c r="OQL40" s="176"/>
      <c r="OQM40" s="176"/>
      <c r="OQN40" s="176"/>
      <c r="OQO40" s="176"/>
      <c r="OQP40" s="176"/>
      <c r="OQQ40" s="176"/>
      <c r="OQR40" s="176"/>
      <c r="OQS40" s="176"/>
      <c r="OQT40" s="176"/>
      <c r="OQU40" s="176"/>
      <c r="OQV40" s="176"/>
      <c r="OQW40" s="176"/>
      <c r="OQX40" s="176"/>
      <c r="OQY40" s="176"/>
      <c r="OQZ40" s="176"/>
      <c r="ORA40" s="176"/>
      <c r="ORB40" s="176"/>
      <c r="ORC40" s="176"/>
      <c r="ORD40" s="176"/>
      <c r="ORE40" s="176"/>
      <c r="ORF40" s="176"/>
      <c r="ORG40" s="176"/>
      <c r="ORH40" s="176"/>
      <c r="ORI40" s="176"/>
      <c r="ORJ40" s="176"/>
      <c r="ORK40" s="176"/>
      <c r="ORL40" s="176"/>
      <c r="ORM40" s="176"/>
      <c r="ORN40" s="176"/>
      <c r="ORO40" s="176"/>
      <c r="ORP40" s="176"/>
      <c r="ORQ40" s="176"/>
      <c r="ORR40" s="176"/>
      <c r="ORS40" s="176"/>
      <c r="ORT40" s="176"/>
      <c r="ORU40" s="176"/>
      <c r="ORV40" s="176"/>
      <c r="ORW40" s="176"/>
      <c r="ORX40" s="176"/>
      <c r="ORY40" s="176"/>
      <c r="ORZ40" s="176"/>
      <c r="OSA40" s="176"/>
      <c r="OSB40" s="176"/>
      <c r="OSC40" s="176"/>
      <c r="OSD40" s="176"/>
      <c r="OSE40" s="176"/>
      <c r="OSF40" s="176"/>
      <c r="OSG40" s="176"/>
      <c r="OSH40" s="176"/>
      <c r="OSI40" s="176"/>
      <c r="OSJ40" s="176"/>
      <c r="OSK40" s="176"/>
      <c r="OSL40" s="176"/>
      <c r="OSM40" s="176"/>
      <c r="OSN40" s="176"/>
      <c r="OSO40" s="176"/>
      <c r="OSP40" s="176"/>
      <c r="OSQ40" s="176"/>
      <c r="OSR40" s="176"/>
      <c r="OSS40" s="176"/>
      <c r="OST40" s="176"/>
      <c r="OSU40" s="176"/>
      <c r="OSV40" s="176"/>
      <c r="OSW40" s="176"/>
      <c r="OSX40" s="176"/>
      <c r="OSY40" s="176"/>
      <c r="OSZ40" s="176"/>
      <c r="OTA40" s="176"/>
      <c r="OTB40" s="176"/>
      <c r="OTC40" s="176"/>
      <c r="OTD40" s="176"/>
      <c r="OTE40" s="176"/>
      <c r="OTF40" s="176"/>
      <c r="OTG40" s="176"/>
      <c r="OTH40" s="176"/>
      <c r="OTI40" s="176"/>
      <c r="OTJ40" s="176"/>
      <c r="OTK40" s="176"/>
      <c r="OTL40" s="176"/>
      <c r="OTM40" s="176"/>
      <c r="OTN40" s="176"/>
      <c r="OTO40" s="176"/>
      <c r="OTP40" s="176"/>
      <c r="OTQ40" s="176"/>
      <c r="OTR40" s="176"/>
      <c r="OTS40" s="176"/>
      <c r="OTT40" s="176"/>
      <c r="OTU40" s="176"/>
      <c r="OTV40" s="176"/>
      <c r="OTW40" s="176"/>
      <c r="OTX40" s="176"/>
      <c r="OTY40" s="176"/>
      <c r="OTZ40" s="176"/>
      <c r="OUA40" s="176"/>
      <c r="OUB40" s="176"/>
      <c r="OUC40" s="176"/>
      <c r="OUD40" s="176"/>
      <c r="OUE40" s="176"/>
      <c r="OUF40" s="176"/>
      <c r="OUG40" s="176"/>
      <c r="OUH40" s="176"/>
      <c r="OUI40" s="176"/>
      <c r="OUJ40" s="176"/>
      <c r="OUK40" s="176"/>
      <c r="OUL40" s="176"/>
      <c r="OUM40" s="176"/>
      <c r="OUN40" s="176"/>
      <c r="OUO40" s="176"/>
      <c r="OUP40" s="176"/>
      <c r="OUQ40" s="176"/>
      <c r="OUR40" s="176"/>
      <c r="OUS40" s="176"/>
      <c r="OUT40" s="176"/>
      <c r="OUU40" s="176"/>
      <c r="OUV40" s="176"/>
      <c r="OUW40" s="176"/>
      <c r="OUX40" s="176"/>
      <c r="OUY40" s="176"/>
      <c r="OUZ40" s="176"/>
      <c r="OVA40" s="176"/>
      <c r="OVB40" s="176"/>
      <c r="OVC40" s="176"/>
      <c r="OVD40" s="176"/>
      <c r="OVE40" s="176"/>
      <c r="OVF40" s="176"/>
      <c r="OVG40" s="176"/>
      <c r="OVH40" s="176"/>
      <c r="OVI40" s="176"/>
      <c r="OVJ40" s="176"/>
      <c r="OVK40" s="176"/>
      <c r="OVL40" s="176"/>
      <c r="OVM40" s="176"/>
      <c r="OVN40" s="176"/>
      <c r="OVO40" s="176"/>
      <c r="OVP40" s="176"/>
      <c r="OVQ40" s="176"/>
      <c r="OVR40" s="176"/>
      <c r="OVS40" s="176"/>
      <c r="OVT40" s="176"/>
      <c r="OVU40" s="176"/>
      <c r="OVV40" s="176"/>
      <c r="OVW40" s="176"/>
      <c r="OVX40" s="176"/>
      <c r="OVY40" s="176"/>
      <c r="OVZ40" s="176"/>
      <c r="OWA40" s="176"/>
      <c r="OWB40" s="176"/>
      <c r="OWC40" s="176"/>
      <c r="OWD40" s="176"/>
      <c r="OWE40" s="176"/>
      <c r="OWF40" s="176"/>
      <c r="OWG40" s="176"/>
      <c r="OWH40" s="176"/>
      <c r="OWI40" s="176"/>
      <c r="OWJ40" s="176"/>
      <c r="OWK40" s="176"/>
      <c r="OWL40" s="176"/>
      <c r="OWM40" s="176"/>
      <c r="OWN40" s="176"/>
      <c r="OWO40" s="176"/>
      <c r="OWP40" s="176"/>
      <c r="OWQ40" s="176"/>
      <c r="OWR40" s="176"/>
      <c r="OWS40" s="176"/>
      <c r="OWT40" s="176"/>
      <c r="OWU40" s="176"/>
      <c r="OWV40" s="176"/>
      <c r="OWW40" s="176"/>
      <c r="OWX40" s="176"/>
      <c r="OWY40" s="176"/>
      <c r="OWZ40" s="176"/>
      <c r="OXA40" s="176"/>
      <c r="OXB40" s="176"/>
      <c r="OXC40" s="176"/>
      <c r="OXD40" s="176"/>
      <c r="OXE40" s="176"/>
      <c r="OXF40" s="176"/>
      <c r="OXG40" s="176"/>
      <c r="OXH40" s="176"/>
      <c r="OXI40" s="176"/>
      <c r="OXJ40" s="176"/>
      <c r="OXK40" s="176"/>
      <c r="OXL40" s="176"/>
      <c r="OXM40" s="176"/>
      <c r="OXN40" s="176"/>
      <c r="OXO40" s="176"/>
      <c r="OXP40" s="176"/>
      <c r="OXQ40" s="176"/>
      <c r="OXR40" s="176"/>
      <c r="OXS40" s="176"/>
      <c r="OXT40" s="176"/>
      <c r="OXU40" s="176"/>
      <c r="OXV40" s="176"/>
      <c r="OXW40" s="176"/>
      <c r="OXX40" s="176"/>
      <c r="OXY40" s="176"/>
      <c r="OXZ40" s="176"/>
      <c r="OYA40" s="176"/>
      <c r="OYB40" s="176"/>
      <c r="OYC40" s="176"/>
      <c r="OYD40" s="176"/>
      <c r="OYE40" s="176"/>
      <c r="OYF40" s="176"/>
      <c r="OYG40" s="176"/>
      <c r="OYH40" s="176"/>
      <c r="OYI40" s="176"/>
      <c r="OYJ40" s="176"/>
      <c r="OYK40" s="176"/>
      <c r="OYL40" s="176"/>
      <c r="OYM40" s="176"/>
      <c r="OYN40" s="176"/>
      <c r="OYO40" s="176"/>
      <c r="OYP40" s="176"/>
      <c r="OYQ40" s="176"/>
      <c r="OYR40" s="176"/>
      <c r="OYS40" s="176"/>
      <c r="OYT40" s="176"/>
      <c r="OYU40" s="176"/>
      <c r="OYV40" s="176"/>
      <c r="OYW40" s="176"/>
      <c r="OYX40" s="176"/>
      <c r="OYY40" s="176"/>
      <c r="OYZ40" s="176"/>
      <c r="OZA40" s="176"/>
      <c r="OZB40" s="176"/>
      <c r="OZC40" s="176"/>
      <c r="OZD40" s="176"/>
      <c r="OZE40" s="176"/>
      <c r="OZF40" s="176"/>
      <c r="OZG40" s="176"/>
      <c r="OZH40" s="176"/>
      <c r="OZI40" s="176"/>
      <c r="OZJ40" s="176"/>
      <c r="OZK40" s="176"/>
      <c r="OZL40" s="176"/>
      <c r="OZM40" s="176"/>
      <c r="OZN40" s="176"/>
      <c r="OZO40" s="176"/>
      <c r="OZP40" s="176"/>
      <c r="OZQ40" s="176"/>
      <c r="OZR40" s="176"/>
      <c r="OZS40" s="176"/>
      <c r="OZT40" s="176"/>
      <c r="OZU40" s="176"/>
      <c r="OZV40" s="176"/>
      <c r="OZW40" s="176"/>
      <c r="OZX40" s="176"/>
      <c r="OZY40" s="176"/>
      <c r="OZZ40" s="176"/>
      <c r="PAA40" s="176"/>
      <c r="PAB40" s="176"/>
      <c r="PAC40" s="176"/>
      <c r="PAD40" s="176"/>
      <c r="PAE40" s="176"/>
      <c r="PAF40" s="176"/>
      <c r="PAG40" s="176"/>
      <c r="PAH40" s="176"/>
      <c r="PAI40" s="176"/>
      <c r="PAJ40" s="176"/>
      <c r="PAK40" s="176"/>
      <c r="PAL40" s="176"/>
      <c r="PAM40" s="176"/>
      <c r="PAN40" s="176"/>
      <c r="PAO40" s="176"/>
      <c r="PAP40" s="176"/>
      <c r="PAQ40" s="176"/>
      <c r="PAR40" s="176"/>
      <c r="PAS40" s="176"/>
      <c r="PAT40" s="176"/>
      <c r="PAU40" s="176"/>
      <c r="PAV40" s="176"/>
      <c r="PAW40" s="176"/>
      <c r="PAX40" s="176"/>
      <c r="PAY40" s="176"/>
      <c r="PAZ40" s="176"/>
      <c r="PBA40" s="176"/>
      <c r="PBB40" s="176"/>
      <c r="PBC40" s="176"/>
      <c r="PBD40" s="176"/>
      <c r="PBE40" s="176"/>
      <c r="PBF40" s="176"/>
      <c r="PBG40" s="176"/>
      <c r="PBH40" s="176"/>
      <c r="PBI40" s="176"/>
      <c r="PBJ40" s="176"/>
      <c r="PBK40" s="176"/>
      <c r="PBL40" s="176"/>
      <c r="PBM40" s="176"/>
      <c r="PBN40" s="176"/>
      <c r="PBO40" s="176"/>
      <c r="PBP40" s="176"/>
      <c r="PBQ40" s="176"/>
      <c r="PBR40" s="176"/>
      <c r="PBS40" s="176"/>
      <c r="PBT40" s="176"/>
      <c r="PBU40" s="176"/>
      <c r="PBV40" s="176"/>
      <c r="PBW40" s="176"/>
      <c r="PBX40" s="176"/>
      <c r="PBY40" s="176"/>
      <c r="PBZ40" s="176"/>
      <c r="PCA40" s="176"/>
      <c r="PCB40" s="176"/>
      <c r="PCC40" s="176"/>
      <c r="PCD40" s="176"/>
      <c r="PCE40" s="176"/>
      <c r="PCF40" s="176"/>
      <c r="PCG40" s="176"/>
      <c r="PCH40" s="176"/>
      <c r="PCI40" s="176"/>
      <c r="PCJ40" s="176"/>
      <c r="PCK40" s="176"/>
      <c r="PCL40" s="176"/>
      <c r="PCM40" s="176"/>
      <c r="PCN40" s="176"/>
      <c r="PCO40" s="176"/>
      <c r="PCP40" s="176"/>
      <c r="PCQ40" s="176"/>
      <c r="PCR40" s="176"/>
      <c r="PCS40" s="176"/>
      <c r="PCT40" s="176"/>
      <c r="PCU40" s="176"/>
      <c r="PCV40" s="176"/>
      <c r="PCW40" s="176"/>
      <c r="PCX40" s="176"/>
      <c r="PCY40" s="176"/>
      <c r="PCZ40" s="176"/>
      <c r="PDA40" s="176"/>
      <c r="PDB40" s="176"/>
      <c r="PDC40" s="176"/>
      <c r="PDD40" s="176"/>
      <c r="PDE40" s="176"/>
      <c r="PDF40" s="176"/>
      <c r="PDG40" s="176"/>
      <c r="PDH40" s="176"/>
      <c r="PDI40" s="176"/>
      <c r="PDJ40" s="176"/>
      <c r="PDK40" s="176"/>
      <c r="PDL40" s="176"/>
      <c r="PDM40" s="176"/>
      <c r="PDN40" s="176"/>
      <c r="PDO40" s="176"/>
      <c r="PDP40" s="176"/>
      <c r="PDQ40" s="176"/>
      <c r="PDR40" s="176"/>
      <c r="PDS40" s="176"/>
      <c r="PDT40" s="176"/>
      <c r="PDU40" s="176"/>
      <c r="PDV40" s="176"/>
      <c r="PDW40" s="176"/>
      <c r="PDX40" s="176"/>
      <c r="PDY40" s="176"/>
      <c r="PDZ40" s="176"/>
      <c r="PEA40" s="176"/>
      <c r="PEB40" s="176"/>
      <c r="PEC40" s="176"/>
      <c r="PED40" s="176"/>
      <c r="PEE40" s="176"/>
      <c r="PEF40" s="176"/>
      <c r="PEG40" s="176"/>
      <c r="PEH40" s="176"/>
      <c r="PEI40" s="176"/>
      <c r="PEJ40" s="176"/>
      <c r="PEK40" s="176"/>
      <c r="PEL40" s="176"/>
      <c r="PEM40" s="176"/>
      <c r="PEN40" s="176"/>
      <c r="PEO40" s="176"/>
      <c r="PEP40" s="176"/>
      <c r="PEQ40" s="176"/>
      <c r="PER40" s="176"/>
      <c r="PES40" s="176"/>
      <c r="PET40" s="176"/>
      <c r="PEU40" s="176"/>
      <c r="PEV40" s="176"/>
      <c r="PEW40" s="176"/>
      <c r="PEX40" s="176"/>
      <c r="PEY40" s="176"/>
      <c r="PEZ40" s="176"/>
      <c r="PFA40" s="176"/>
      <c r="PFB40" s="176"/>
      <c r="PFC40" s="176"/>
      <c r="PFD40" s="176"/>
      <c r="PFE40" s="176"/>
      <c r="PFF40" s="176"/>
      <c r="PFG40" s="176"/>
      <c r="PFH40" s="176"/>
      <c r="PFI40" s="176"/>
      <c r="PFJ40" s="176"/>
      <c r="PFK40" s="176"/>
      <c r="PFL40" s="176"/>
      <c r="PFM40" s="176"/>
      <c r="PFN40" s="176"/>
      <c r="PFO40" s="176"/>
      <c r="PFP40" s="176"/>
      <c r="PFQ40" s="176"/>
      <c r="PFR40" s="176"/>
      <c r="PFS40" s="176"/>
      <c r="PFT40" s="176"/>
      <c r="PFU40" s="176"/>
      <c r="PFV40" s="176"/>
      <c r="PFW40" s="176"/>
      <c r="PFX40" s="176"/>
      <c r="PFY40" s="176"/>
      <c r="PFZ40" s="176"/>
      <c r="PGA40" s="176"/>
      <c r="PGB40" s="176"/>
      <c r="PGC40" s="176"/>
      <c r="PGD40" s="176"/>
      <c r="PGE40" s="176"/>
      <c r="PGF40" s="176"/>
      <c r="PGG40" s="176"/>
      <c r="PGH40" s="176"/>
      <c r="PGI40" s="176"/>
      <c r="PGJ40" s="176"/>
      <c r="PGK40" s="176"/>
      <c r="PGL40" s="176"/>
      <c r="PGM40" s="176"/>
      <c r="PGN40" s="176"/>
      <c r="PGO40" s="176"/>
      <c r="PGP40" s="176"/>
      <c r="PGQ40" s="176"/>
      <c r="PGR40" s="176"/>
      <c r="PGS40" s="176"/>
      <c r="PGT40" s="176"/>
      <c r="PGU40" s="176"/>
      <c r="PGV40" s="176"/>
      <c r="PGW40" s="176"/>
      <c r="PGX40" s="176"/>
      <c r="PGY40" s="176"/>
      <c r="PGZ40" s="176"/>
      <c r="PHA40" s="176"/>
      <c r="PHB40" s="176"/>
      <c r="PHC40" s="176"/>
      <c r="PHD40" s="176"/>
      <c r="PHE40" s="176"/>
      <c r="PHF40" s="176"/>
      <c r="PHG40" s="176"/>
      <c r="PHH40" s="176"/>
      <c r="PHI40" s="176"/>
      <c r="PHJ40" s="176"/>
      <c r="PHK40" s="176"/>
      <c r="PHL40" s="176"/>
      <c r="PHM40" s="176"/>
      <c r="PHN40" s="176"/>
      <c r="PHO40" s="176"/>
      <c r="PHP40" s="176"/>
      <c r="PHQ40" s="176"/>
      <c r="PHR40" s="176"/>
      <c r="PHS40" s="176"/>
      <c r="PHT40" s="176"/>
      <c r="PHU40" s="176"/>
      <c r="PHV40" s="176"/>
      <c r="PHW40" s="176"/>
      <c r="PHX40" s="176"/>
      <c r="PHY40" s="176"/>
      <c r="PHZ40" s="176"/>
      <c r="PIA40" s="176"/>
      <c r="PIB40" s="176"/>
      <c r="PIC40" s="176"/>
      <c r="PID40" s="176"/>
      <c r="PIE40" s="176"/>
      <c r="PIF40" s="176"/>
      <c r="PIG40" s="176"/>
      <c r="PIH40" s="176"/>
      <c r="PII40" s="176"/>
      <c r="PIJ40" s="176"/>
      <c r="PIK40" s="176"/>
      <c r="PIL40" s="176"/>
      <c r="PIM40" s="176"/>
      <c r="PIN40" s="176"/>
      <c r="PIO40" s="176"/>
      <c r="PIP40" s="176"/>
      <c r="PIQ40" s="176"/>
      <c r="PIR40" s="176"/>
      <c r="PIS40" s="176"/>
      <c r="PIT40" s="176"/>
      <c r="PIU40" s="176"/>
      <c r="PIV40" s="176"/>
      <c r="PIW40" s="176"/>
      <c r="PIX40" s="176"/>
      <c r="PIY40" s="176"/>
      <c r="PIZ40" s="176"/>
      <c r="PJA40" s="176"/>
      <c r="PJB40" s="176"/>
      <c r="PJC40" s="176"/>
      <c r="PJD40" s="176"/>
      <c r="PJE40" s="176"/>
      <c r="PJF40" s="176"/>
      <c r="PJG40" s="176"/>
      <c r="PJH40" s="176"/>
      <c r="PJI40" s="176"/>
      <c r="PJJ40" s="176"/>
      <c r="PJK40" s="176"/>
      <c r="PJL40" s="176"/>
      <c r="PJM40" s="176"/>
      <c r="PJN40" s="176"/>
      <c r="PJO40" s="176"/>
      <c r="PJP40" s="176"/>
      <c r="PJQ40" s="176"/>
      <c r="PJR40" s="176"/>
      <c r="PJS40" s="176"/>
      <c r="PJT40" s="176"/>
      <c r="PJU40" s="176"/>
      <c r="PJV40" s="176"/>
      <c r="PJW40" s="176"/>
      <c r="PJX40" s="176"/>
      <c r="PJY40" s="176"/>
      <c r="PJZ40" s="176"/>
      <c r="PKA40" s="176"/>
      <c r="PKB40" s="176"/>
      <c r="PKC40" s="176"/>
      <c r="PKD40" s="176"/>
      <c r="PKE40" s="176"/>
      <c r="PKF40" s="176"/>
      <c r="PKG40" s="176"/>
      <c r="PKH40" s="176"/>
      <c r="PKI40" s="176"/>
      <c r="PKJ40" s="176"/>
      <c r="PKK40" s="176"/>
      <c r="PKL40" s="176"/>
      <c r="PKM40" s="176"/>
      <c r="PKN40" s="176"/>
      <c r="PKO40" s="176"/>
      <c r="PKP40" s="176"/>
      <c r="PKQ40" s="176"/>
      <c r="PKR40" s="176"/>
      <c r="PKS40" s="176"/>
      <c r="PKT40" s="176"/>
      <c r="PKU40" s="176"/>
      <c r="PKV40" s="176"/>
      <c r="PKW40" s="176"/>
      <c r="PKX40" s="176"/>
      <c r="PKY40" s="176"/>
      <c r="PKZ40" s="176"/>
      <c r="PLA40" s="176"/>
      <c r="PLB40" s="176"/>
      <c r="PLC40" s="176"/>
      <c r="PLD40" s="176"/>
      <c r="PLE40" s="176"/>
      <c r="PLF40" s="176"/>
      <c r="PLG40" s="176"/>
      <c r="PLH40" s="176"/>
      <c r="PLI40" s="176"/>
      <c r="PLJ40" s="176"/>
      <c r="PLK40" s="176"/>
      <c r="PLL40" s="176"/>
      <c r="PLM40" s="176"/>
      <c r="PLN40" s="176"/>
      <c r="PLO40" s="176"/>
      <c r="PLP40" s="176"/>
      <c r="PLQ40" s="176"/>
      <c r="PLR40" s="176"/>
      <c r="PLS40" s="176"/>
      <c r="PLT40" s="176"/>
      <c r="PLU40" s="176"/>
      <c r="PLV40" s="176"/>
      <c r="PLW40" s="176"/>
      <c r="PLX40" s="176"/>
      <c r="PLY40" s="176"/>
      <c r="PLZ40" s="176"/>
      <c r="PMA40" s="176"/>
      <c r="PMB40" s="176"/>
      <c r="PMC40" s="176"/>
      <c r="PMD40" s="176"/>
      <c r="PME40" s="176"/>
      <c r="PMF40" s="176"/>
      <c r="PMG40" s="176"/>
      <c r="PMH40" s="176"/>
      <c r="PMI40" s="176"/>
      <c r="PMJ40" s="176"/>
      <c r="PMK40" s="176"/>
      <c r="PML40" s="176"/>
      <c r="PMM40" s="176"/>
      <c r="PMN40" s="176"/>
      <c r="PMO40" s="176"/>
      <c r="PMP40" s="176"/>
      <c r="PMQ40" s="176"/>
      <c r="PMR40" s="176"/>
      <c r="PMS40" s="176"/>
      <c r="PMT40" s="176"/>
      <c r="PMU40" s="176"/>
      <c r="PMV40" s="176"/>
      <c r="PMW40" s="176"/>
      <c r="PMX40" s="176"/>
      <c r="PMY40" s="176"/>
      <c r="PMZ40" s="176"/>
      <c r="PNA40" s="176"/>
      <c r="PNB40" s="176"/>
      <c r="PNC40" s="176"/>
      <c r="PND40" s="176"/>
      <c r="PNE40" s="176"/>
      <c r="PNF40" s="176"/>
      <c r="PNG40" s="176"/>
      <c r="PNH40" s="176"/>
      <c r="PNI40" s="176"/>
      <c r="PNJ40" s="176"/>
      <c r="PNK40" s="176"/>
      <c r="PNL40" s="176"/>
      <c r="PNM40" s="176"/>
      <c r="PNN40" s="176"/>
      <c r="PNO40" s="176"/>
      <c r="PNP40" s="176"/>
      <c r="PNQ40" s="176"/>
      <c r="PNR40" s="176"/>
      <c r="PNS40" s="176"/>
      <c r="PNT40" s="176"/>
      <c r="PNU40" s="176"/>
      <c r="PNV40" s="176"/>
      <c r="PNW40" s="176"/>
      <c r="PNX40" s="176"/>
      <c r="PNY40" s="176"/>
      <c r="PNZ40" s="176"/>
      <c r="POA40" s="176"/>
      <c r="POB40" s="176"/>
      <c r="POC40" s="176"/>
      <c r="POD40" s="176"/>
      <c r="POE40" s="176"/>
      <c r="POF40" s="176"/>
      <c r="POG40" s="176"/>
      <c r="POH40" s="176"/>
      <c r="POI40" s="176"/>
      <c r="POJ40" s="176"/>
      <c r="POK40" s="176"/>
      <c r="POL40" s="176"/>
      <c r="POM40" s="176"/>
      <c r="PON40" s="176"/>
      <c r="POO40" s="176"/>
      <c r="POP40" s="176"/>
      <c r="POQ40" s="176"/>
      <c r="POR40" s="176"/>
      <c r="POS40" s="176"/>
      <c r="POT40" s="176"/>
      <c r="POU40" s="176"/>
      <c r="POV40" s="176"/>
      <c r="POW40" s="176"/>
      <c r="POX40" s="176"/>
      <c r="POY40" s="176"/>
      <c r="POZ40" s="176"/>
      <c r="PPA40" s="176"/>
      <c r="PPB40" s="176"/>
      <c r="PPC40" s="176"/>
      <c r="PPD40" s="176"/>
      <c r="PPE40" s="176"/>
      <c r="PPF40" s="176"/>
      <c r="PPG40" s="176"/>
      <c r="PPH40" s="176"/>
      <c r="PPI40" s="176"/>
      <c r="PPJ40" s="176"/>
      <c r="PPK40" s="176"/>
      <c r="PPL40" s="176"/>
      <c r="PPM40" s="176"/>
      <c r="PPN40" s="176"/>
      <c r="PPO40" s="176"/>
      <c r="PPP40" s="176"/>
      <c r="PPQ40" s="176"/>
      <c r="PPR40" s="176"/>
      <c r="PPS40" s="176"/>
      <c r="PPT40" s="176"/>
      <c r="PPU40" s="176"/>
      <c r="PPV40" s="176"/>
      <c r="PPW40" s="176"/>
      <c r="PPX40" s="176"/>
      <c r="PPY40" s="176"/>
      <c r="PPZ40" s="176"/>
      <c r="PQA40" s="176"/>
      <c r="PQB40" s="176"/>
      <c r="PQC40" s="176"/>
      <c r="PQD40" s="176"/>
      <c r="PQE40" s="176"/>
      <c r="PQF40" s="176"/>
      <c r="PQG40" s="176"/>
      <c r="PQH40" s="176"/>
      <c r="PQI40" s="176"/>
      <c r="PQJ40" s="176"/>
      <c r="PQK40" s="176"/>
      <c r="PQL40" s="176"/>
      <c r="PQM40" s="176"/>
      <c r="PQN40" s="176"/>
      <c r="PQO40" s="176"/>
      <c r="PQP40" s="176"/>
      <c r="PQQ40" s="176"/>
      <c r="PQR40" s="176"/>
      <c r="PQS40" s="176"/>
      <c r="PQT40" s="176"/>
      <c r="PQU40" s="176"/>
      <c r="PQV40" s="176"/>
      <c r="PQW40" s="176"/>
      <c r="PQX40" s="176"/>
      <c r="PQY40" s="176"/>
      <c r="PQZ40" s="176"/>
      <c r="PRA40" s="176"/>
      <c r="PRB40" s="176"/>
      <c r="PRC40" s="176"/>
      <c r="PRD40" s="176"/>
      <c r="PRE40" s="176"/>
      <c r="PRF40" s="176"/>
      <c r="PRG40" s="176"/>
      <c r="PRH40" s="176"/>
      <c r="PRI40" s="176"/>
      <c r="PRJ40" s="176"/>
      <c r="PRK40" s="176"/>
      <c r="PRL40" s="176"/>
      <c r="PRM40" s="176"/>
      <c r="PRN40" s="176"/>
      <c r="PRO40" s="176"/>
      <c r="PRP40" s="176"/>
      <c r="PRQ40" s="176"/>
      <c r="PRR40" s="176"/>
      <c r="PRS40" s="176"/>
      <c r="PRT40" s="176"/>
      <c r="PRU40" s="176"/>
      <c r="PRV40" s="176"/>
      <c r="PRW40" s="176"/>
      <c r="PRX40" s="176"/>
      <c r="PRY40" s="176"/>
      <c r="PRZ40" s="176"/>
      <c r="PSA40" s="176"/>
      <c r="PSB40" s="176"/>
      <c r="PSC40" s="176"/>
      <c r="PSD40" s="176"/>
      <c r="PSE40" s="176"/>
      <c r="PSF40" s="176"/>
      <c r="PSG40" s="176"/>
      <c r="PSH40" s="176"/>
      <c r="PSI40" s="176"/>
      <c r="PSJ40" s="176"/>
      <c r="PSK40" s="176"/>
      <c r="PSL40" s="176"/>
      <c r="PSM40" s="176"/>
      <c r="PSN40" s="176"/>
      <c r="PSO40" s="176"/>
      <c r="PSP40" s="176"/>
      <c r="PSQ40" s="176"/>
      <c r="PSR40" s="176"/>
      <c r="PSS40" s="176"/>
      <c r="PST40" s="176"/>
      <c r="PSU40" s="176"/>
      <c r="PSV40" s="176"/>
      <c r="PSW40" s="176"/>
      <c r="PSX40" s="176"/>
      <c r="PSY40" s="176"/>
      <c r="PSZ40" s="176"/>
      <c r="PTA40" s="176"/>
      <c r="PTB40" s="176"/>
      <c r="PTC40" s="176"/>
      <c r="PTD40" s="176"/>
      <c r="PTE40" s="176"/>
      <c r="PTF40" s="176"/>
      <c r="PTG40" s="176"/>
      <c r="PTH40" s="176"/>
      <c r="PTI40" s="176"/>
      <c r="PTJ40" s="176"/>
      <c r="PTK40" s="176"/>
      <c r="PTL40" s="176"/>
      <c r="PTM40" s="176"/>
      <c r="PTN40" s="176"/>
      <c r="PTO40" s="176"/>
      <c r="PTP40" s="176"/>
      <c r="PTQ40" s="176"/>
      <c r="PTR40" s="176"/>
      <c r="PTS40" s="176"/>
      <c r="PTT40" s="176"/>
      <c r="PTU40" s="176"/>
      <c r="PTV40" s="176"/>
      <c r="PTW40" s="176"/>
      <c r="PTX40" s="176"/>
      <c r="PTY40" s="176"/>
      <c r="PTZ40" s="176"/>
      <c r="PUA40" s="176"/>
      <c r="PUB40" s="176"/>
      <c r="PUC40" s="176"/>
      <c r="PUD40" s="176"/>
      <c r="PUE40" s="176"/>
      <c r="PUF40" s="176"/>
      <c r="PUG40" s="176"/>
      <c r="PUH40" s="176"/>
      <c r="PUI40" s="176"/>
      <c r="PUJ40" s="176"/>
      <c r="PUK40" s="176"/>
      <c r="PUL40" s="176"/>
      <c r="PUM40" s="176"/>
      <c r="PUN40" s="176"/>
      <c r="PUO40" s="176"/>
      <c r="PUP40" s="176"/>
      <c r="PUQ40" s="176"/>
      <c r="PUR40" s="176"/>
      <c r="PUS40" s="176"/>
      <c r="PUT40" s="176"/>
      <c r="PUU40" s="176"/>
      <c r="PUV40" s="176"/>
      <c r="PUW40" s="176"/>
      <c r="PUX40" s="176"/>
      <c r="PUY40" s="176"/>
      <c r="PUZ40" s="176"/>
      <c r="PVA40" s="176"/>
      <c r="PVB40" s="176"/>
      <c r="PVC40" s="176"/>
      <c r="PVD40" s="176"/>
      <c r="PVE40" s="176"/>
      <c r="PVF40" s="176"/>
      <c r="PVG40" s="176"/>
      <c r="PVH40" s="176"/>
      <c r="PVI40" s="176"/>
      <c r="PVJ40" s="176"/>
      <c r="PVK40" s="176"/>
      <c r="PVL40" s="176"/>
      <c r="PVM40" s="176"/>
      <c r="PVN40" s="176"/>
      <c r="PVO40" s="176"/>
      <c r="PVP40" s="176"/>
      <c r="PVQ40" s="176"/>
      <c r="PVR40" s="176"/>
      <c r="PVS40" s="176"/>
      <c r="PVT40" s="176"/>
      <c r="PVU40" s="176"/>
      <c r="PVV40" s="176"/>
      <c r="PVW40" s="176"/>
      <c r="PVX40" s="176"/>
      <c r="PVY40" s="176"/>
      <c r="PVZ40" s="176"/>
      <c r="PWA40" s="176"/>
      <c r="PWB40" s="176"/>
      <c r="PWC40" s="176"/>
      <c r="PWD40" s="176"/>
      <c r="PWE40" s="176"/>
      <c r="PWF40" s="176"/>
      <c r="PWG40" s="176"/>
      <c r="PWH40" s="176"/>
      <c r="PWI40" s="176"/>
      <c r="PWJ40" s="176"/>
      <c r="PWK40" s="176"/>
      <c r="PWL40" s="176"/>
      <c r="PWM40" s="176"/>
      <c r="PWN40" s="176"/>
      <c r="PWO40" s="176"/>
      <c r="PWP40" s="176"/>
      <c r="PWQ40" s="176"/>
      <c r="PWR40" s="176"/>
      <c r="PWS40" s="176"/>
      <c r="PWT40" s="176"/>
      <c r="PWU40" s="176"/>
      <c r="PWV40" s="176"/>
      <c r="PWW40" s="176"/>
      <c r="PWX40" s="176"/>
      <c r="PWY40" s="176"/>
      <c r="PWZ40" s="176"/>
      <c r="PXA40" s="176"/>
      <c r="PXB40" s="176"/>
      <c r="PXC40" s="176"/>
      <c r="PXD40" s="176"/>
      <c r="PXE40" s="176"/>
      <c r="PXF40" s="176"/>
      <c r="PXG40" s="176"/>
      <c r="PXH40" s="176"/>
      <c r="PXI40" s="176"/>
      <c r="PXJ40" s="176"/>
      <c r="PXK40" s="176"/>
      <c r="PXL40" s="176"/>
      <c r="PXM40" s="176"/>
      <c r="PXN40" s="176"/>
      <c r="PXO40" s="176"/>
      <c r="PXP40" s="176"/>
      <c r="PXQ40" s="176"/>
      <c r="PXR40" s="176"/>
      <c r="PXS40" s="176"/>
      <c r="PXT40" s="176"/>
      <c r="PXU40" s="176"/>
      <c r="PXV40" s="176"/>
      <c r="PXW40" s="176"/>
      <c r="PXX40" s="176"/>
      <c r="PXY40" s="176"/>
      <c r="PXZ40" s="176"/>
      <c r="PYA40" s="176"/>
      <c r="PYB40" s="176"/>
      <c r="PYC40" s="176"/>
      <c r="PYD40" s="176"/>
      <c r="PYE40" s="176"/>
      <c r="PYF40" s="176"/>
      <c r="PYG40" s="176"/>
      <c r="PYH40" s="176"/>
      <c r="PYI40" s="176"/>
      <c r="PYJ40" s="176"/>
      <c r="PYK40" s="176"/>
      <c r="PYL40" s="176"/>
      <c r="PYM40" s="176"/>
      <c r="PYN40" s="176"/>
      <c r="PYO40" s="176"/>
      <c r="PYP40" s="176"/>
      <c r="PYQ40" s="176"/>
      <c r="PYR40" s="176"/>
      <c r="PYS40" s="176"/>
      <c r="PYT40" s="176"/>
      <c r="PYU40" s="176"/>
      <c r="PYV40" s="176"/>
      <c r="PYW40" s="176"/>
      <c r="PYX40" s="176"/>
      <c r="PYY40" s="176"/>
      <c r="PYZ40" s="176"/>
      <c r="PZA40" s="176"/>
      <c r="PZB40" s="176"/>
      <c r="PZC40" s="176"/>
      <c r="PZD40" s="176"/>
      <c r="PZE40" s="176"/>
      <c r="PZF40" s="176"/>
      <c r="PZG40" s="176"/>
      <c r="PZH40" s="176"/>
      <c r="PZI40" s="176"/>
      <c r="PZJ40" s="176"/>
      <c r="PZK40" s="176"/>
      <c r="PZL40" s="176"/>
      <c r="PZM40" s="176"/>
      <c r="PZN40" s="176"/>
      <c r="PZO40" s="176"/>
      <c r="PZP40" s="176"/>
      <c r="PZQ40" s="176"/>
      <c r="PZR40" s="176"/>
      <c r="PZS40" s="176"/>
      <c r="PZT40" s="176"/>
      <c r="PZU40" s="176"/>
      <c r="PZV40" s="176"/>
      <c r="PZW40" s="176"/>
      <c r="PZX40" s="176"/>
      <c r="PZY40" s="176"/>
      <c r="PZZ40" s="176"/>
      <c r="QAA40" s="176"/>
      <c r="QAB40" s="176"/>
      <c r="QAC40" s="176"/>
      <c r="QAD40" s="176"/>
      <c r="QAE40" s="176"/>
      <c r="QAF40" s="176"/>
      <c r="QAG40" s="176"/>
      <c r="QAH40" s="176"/>
      <c r="QAI40" s="176"/>
      <c r="QAJ40" s="176"/>
      <c r="QAK40" s="176"/>
      <c r="QAL40" s="176"/>
      <c r="QAM40" s="176"/>
      <c r="QAN40" s="176"/>
      <c r="QAO40" s="176"/>
      <c r="QAP40" s="176"/>
      <c r="QAQ40" s="176"/>
      <c r="QAR40" s="176"/>
      <c r="QAS40" s="176"/>
      <c r="QAT40" s="176"/>
      <c r="QAU40" s="176"/>
      <c r="QAV40" s="176"/>
      <c r="QAW40" s="176"/>
      <c r="QAX40" s="176"/>
      <c r="QAY40" s="176"/>
      <c r="QAZ40" s="176"/>
      <c r="QBA40" s="176"/>
      <c r="QBB40" s="176"/>
      <c r="QBC40" s="176"/>
      <c r="QBD40" s="176"/>
      <c r="QBE40" s="176"/>
      <c r="QBF40" s="176"/>
      <c r="QBG40" s="176"/>
      <c r="QBH40" s="176"/>
      <c r="QBI40" s="176"/>
      <c r="QBJ40" s="176"/>
      <c r="QBK40" s="176"/>
      <c r="QBL40" s="176"/>
      <c r="QBM40" s="176"/>
      <c r="QBN40" s="176"/>
      <c r="QBO40" s="176"/>
      <c r="QBP40" s="176"/>
      <c r="QBQ40" s="176"/>
      <c r="QBR40" s="176"/>
      <c r="QBS40" s="176"/>
      <c r="QBT40" s="176"/>
      <c r="QBU40" s="176"/>
      <c r="QBV40" s="176"/>
      <c r="QBW40" s="176"/>
      <c r="QBX40" s="176"/>
      <c r="QBY40" s="176"/>
      <c r="QBZ40" s="176"/>
      <c r="QCA40" s="176"/>
      <c r="QCB40" s="176"/>
      <c r="QCC40" s="176"/>
      <c r="QCD40" s="176"/>
      <c r="QCE40" s="176"/>
      <c r="QCF40" s="176"/>
      <c r="QCG40" s="176"/>
      <c r="QCH40" s="176"/>
      <c r="QCI40" s="176"/>
      <c r="QCJ40" s="176"/>
      <c r="QCK40" s="176"/>
      <c r="QCL40" s="176"/>
      <c r="QCM40" s="176"/>
      <c r="QCN40" s="176"/>
      <c r="QCO40" s="176"/>
      <c r="QCP40" s="176"/>
      <c r="QCQ40" s="176"/>
      <c r="QCR40" s="176"/>
      <c r="QCS40" s="176"/>
      <c r="QCT40" s="176"/>
      <c r="QCU40" s="176"/>
      <c r="QCV40" s="176"/>
      <c r="QCW40" s="176"/>
      <c r="QCX40" s="176"/>
      <c r="QCY40" s="176"/>
      <c r="QCZ40" s="176"/>
      <c r="QDA40" s="176"/>
      <c r="QDB40" s="176"/>
      <c r="QDC40" s="176"/>
      <c r="QDD40" s="176"/>
      <c r="QDE40" s="176"/>
      <c r="QDF40" s="176"/>
      <c r="QDG40" s="176"/>
      <c r="QDH40" s="176"/>
      <c r="QDI40" s="176"/>
      <c r="QDJ40" s="176"/>
      <c r="QDK40" s="176"/>
      <c r="QDL40" s="176"/>
      <c r="QDM40" s="176"/>
      <c r="QDN40" s="176"/>
      <c r="QDO40" s="176"/>
      <c r="QDP40" s="176"/>
      <c r="QDQ40" s="176"/>
      <c r="QDR40" s="176"/>
      <c r="QDS40" s="176"/>
      <c r="QDT40" s="176"/>
      <c r="QDU40" s="176"/>
      <c r="QDV40" s="176"/>
      <c r="QDW40" s="176"/>
      <c r="QDX40" s="176"/>
      <c r="QDY40" s="176"/>
      <c r="QDZ40" s="176"/>
      <c r="QEA40" s="176"/>
      <c r="QEB40" s="176"/>
      <c r="QEC40" s="176"/>
      <c r="QED40" s="176"/>
      <c r="QEE40" s="176"/>
      <c r="QEF40" s="176"/>
      <c r="QEG40" s="176"/>
      <c r="QEH40" s="176"/>
      <c r="QEI40" s="176"/>
      <c r="QEJ40" s="176"/>
      <c r="QEK40" s="176"/>
      <c r="QEL40" s="176"/>
      <c r="QEM40" s="176"/>
      <c r="QEN40" s="176"/>
      <c r="QEO40" s="176"/>
      <c r="QEP40" s="176"/>
      <c r="QEQ40" s="176"/>
      <c r="QER40" s="176"/>
      <c r="QES40" s="176"/>
      <c r="QET40" s="176"/>
      <c r="QEU40" s="176"/>
      <c r="QEV40" s="176"/>
      <c r="QEW40" s="176"/>
      <c r="QEX40" s="176"/>
      <c r="QEY40" s="176"/>
      <c r="QEZ40" s="176"/>
      <c r="QFA40" s="176"/>
      <c r="QFB40" s="176"/>
      <c r="QFC40" s="176"/>
      <c r="QFD40" s="176"/>
      <c r="QFE40" s="176"/>
      <c r="QFF40" s="176"/>
      <c r="QFG40" s="176"/>
      <c r="QFH40" s="176"/>
      <c r="QFI40" s="176"/>
      <c r="QFJ40" s="176"/>
      <c r="QFK40" s="176"/>
      <c r="QFL40" s="176"/>
      <c r="QFM40" s="176"/>
      <c r="QFN40" s="176"/>
      <c r="QFO40" s="176"/>
      <c r="QFP40" s="176"/>
      <c r="QFQ40" s="176"/>
      <c r="QFR40" s="176"/>
      <c r="QFS40" s="176"/>
      <c r="QFT40" s="176"/>
      <c r="QFU40" s="176"/>
      <c r="QFV40" s="176"/>
      <c r="QFW40" s="176"/>
      <c r="QFX40" s="176"/>
      <c r="QFY40" s="176"/>
      <c r="QFZ40" s="176"/>
      <c r="QGA40" s="176"/>
      <c r="QGB40" s="176"/>
      <c r="QGC40" s="176"/>
      <c r="QGD40" s="176"/>
      <c r="QGE40" s="176"/>
      <c r="QGF40" s="176"/>
      <c r="QGG40" s="176"/>
      <c r="QGH40" s="176"/>
      <c r="QGI40" s="176"/>
      <c r="QGJ40" s="176"/>
      <c r="QGK40" s="176"/>
      <c r="QGL40" s="176"/>
      <c r="QGM40" s="176"/>
      <c r="QGN40" s="176"/>
      <c r="QGO40" s="176"/>
      <c r="QGP40" s="176"/>
      <c r="QGQ40" s="176"/>
      <c r="QGR40" s="176"/>
      <c r="QGS40" s="176"/>
      <c r="QGT40" s="176"/>
      <c r="QGU40" s="176"/>
      <c r="QGV40" s="176"/>
      <c r="QGW40" s="176"/>
      <c r="QGX40" s="176"/>
      <c r="QGY40" s="176"/>
      <c r="QGZ40" s="176"/>
      <c r="QHA40" s="176"/>
      <c r="QHB40" s="176"/>
      <c r="QHC40" s="176"/>
      <c r="QHD40" s="176"/>
      <c r="QHE40" s="176"/>
      <c r="QHF40" s="176"/>
      <c r="QHG40" s="176"/>
      <c r="QHH40" s="176"/>
      <c r="QHI40" s="176"/>
      <c r="QHJ40" s="176"/>
      <c r="QHK40" s="176"/>
      <c r="QHL40" s="176"/>
      <c r="QHM40" s="176"/>
      <c r="QHN40" s="176"/>
      <c r="QHO40" s="176"/>
      <c r="QHP40" s="176"/>
      <c r="QHQ40" s="176"/>
      <c r="QHR40" s="176"/>
      <c r="QHS40" s="176"/>
      <c r="QHT40" s="176"/>
      <c r="QHU40" s="176"/>
      <c r="QHV40" s="176"/>
      <c r="QHW40" s="176"/>
      <c r="QHX40" s="176"/>
      <c r="QHY40" s="176"/>
      <c r="QHZ40" s="176"/>
      <c r="QIA40" s="176"/>
      <c r="QIB40" s="176"/>
      <c r="QIC40" s="176"/>
      <c r="QID40" s="176"/>
      <c r="QIE40" s="176"/>
      <c r="QIF40" s="176"/>
      <c r="QIG40" s="176"/>
      <c r="QIH40" s="176"/>
      <c r="QII40" s="176"/>
      <c r="QIJ40" s="176"/>
      <c r="QIK40" s="176"/>
      <c r="QIL40" s="176"/>
      <c r="QIM40" s="176"/>
      <c r="QIN40" s="176"/>
      <c r="QIO40" s="176"/>
      <c r="QIP40" s="176"/>
      <c r="QIQ40" s="176"/>
      <c r="QIR40" s="176"/>
      <c r="QIS40" s="176"/>
      <c r="QIT40" s="176"/>
      <c r="QIU40" s="176"/>
      <c r="QIV40" s="176"/>
      <c r="QIW40" s="176"/>
      <c r="QIX40" s="176"/>
      <c r="QIY40" s="176"/>
      <c r="QIZ40" s="176"/>
      <c r="QJA40" s="176"/>
      <c r="QJB40" s="176"/>
      <c r="QJC40" s="176"/>
      <c r="QJD40" s="176"/>
      <c r="QJE40" s="176"/>
      <c r="QJF40" s="176"/>
      <c r="QJG40" s="176"/>
      <c r="QJH40" s="176"/>
      <c r="QJI40" s="176"/>
      <c r="QJJ40" s="176"/>
      <c r="QJK40" s="176"/>
      <c r="QJL40" s="176"/>
      <c r="QJM40" s="176"/>
      <c r="QJN40" s="176"/>
      <c r="QJO40" s="176"/>
      <c r="QJP40" s="176"/>
      <c r="QJQ40" s="176"/>
      <c r="QJR40" s="176"/>
      <c r="QJS40" s="176"/>
      <c r="QJT40" s="176"/>
      <c r="QJU40" s="176"/>
      <c r="QJV40" s="176"/>
      <c r="QJW40" s="176"/>
      <c r="QJX40" s="176"/>
      <c r="QJY40" s="176"/>
      <c r="QJZ40" s="176"/>
      <c r="QKA40" s="176"/>
      <c r="QKB40" s="176"/>
      <c r="QKC40" s="176"/>
      <c r="QKD40" s="176"/>
      <c r="QKE40" s="176"/>
      <c r="QKF40" s="176"/>
      <c r="QKG40" s="176"/>
      <c r="QKH40" s="176"/>
      <c r="QKI40" s="176"/>
      <c r="QKJ40" s="176"/>
      <c r="QKK40" s="176"/>
      <c r="QKL40" s="176"/>
      <c r="QKM40" s="176"/>
      <c r="QKN40" s="176"/>
      <c r="QKO40" s="176"/>
      <c r="QKP40" s="176"/>
      <c r="QKQ40" s="176"/>
      <c r="QKR40" s="176"/>
      <c r="QKS40" s="176"/>
      <c r="QKT40" s="176"/>
      <c r="QKU40" s="176"/>
      <c r="QKV40" s="176"/>
      <c r="QKW40" s="176"/>
      <c r="QKX40" s="176"/>
      <c r="QKY40" s="176"/>
      <c r="QKZ40" s="176"/>
      <c r="QLA40" s="176"/>
      <c r="QLB40" s="176"/>
      <c r="QLC40" s="176"/>
      <c r="QLD40" s="176"/>
      <c r="QLE40" s="176"/>
      <c r="QLF40" s="176"/>
      <c r="QLG40" s="176"/>
      <c r="QLH40" s="176"/>
      <c r="QLI40" s="176"/>
      <c r="QLJ40" s="176"/>
      <c r="QLK40" s="176"/>
      <c r="QLL40" s="176"/>
      <c r="QLM40" s="176"/>
      <c r="QLN40" s="176"/>
      <c r="QLO40" s="176"/>
      <c r="QLP40" s="176"/>
      <c r="QLQ40" s="176"/>
      <c r="QLR40" s="176"/>
      <c r="QLS40" s="176"/>
      <c r="QLT40" s="176"/>
      <c r="QLU40" s="176"/>
      <c r="QLV40" s="176"/>
      <c r="QLW40" s="176"/>
      <c r="QLX40" s="176"/>
      <c r="QLY40" s="176"/>
      <c r="QLZ40" s="176"/>
      <c r="QMA40" s="176"/>
      <c r="QMB40" s="176"/>
      <c r="QMC40" s="176"/>
      <c r="QMD40" s="176"/>
      <c r="QME40" s="176"/>
      <c r="QMF40" s="176"/>
      <c r="QMG40" s="176"/>
      <c r="QMH40" s="176"/>
      <c r="QMI40" s="176"/>
      <c r="QMJ40" s="176"/>
      <c r="QMK40" s="176"/>
      <c r="QML40" s="176"/>
      <c r="QMM40" s="176"/>
      <c r="QMN40" s="176"/>
      <c r="QMO40" s="176"/>
      <c r="QMP40" s="176"/>
      <c r="QMQ40" s="176"/>
      <c r="QMR40" s="176"/>
      <c r="QMS40" s="176"/>
      <c r="QMT40" s="176"/>
      <c r="QMU40" s="176"/>
      <c r="QMV40" s="176"/>
      <c r="QMW40" s="176"/>
      <c r="QMX40" s="176"/>
      <c r="QMY40" s="176"/>
      <c r="QMZ40" s="176"/>
      <c r="QNA40" s="176"/>
      <c r="QNB40" s="176"/>
      <c r="QNC40" s="176"/>
      <c r="QND40" s="176"/>
      <c r="QNE40" s="176"/>
      <c r="QNF40" s="176"/>
      <c r="QNG40" s="176"/>
      <c r="QNH40" s="176"/>
      <c r="QNI40" s="176"/>
      <c r="QNJ40" s="176"/>
      <c r="QNK40" s="176"/>
      <c r="QNL40" s="176"/>
      <c r="QNM40" s="176"/>
      <c r="QNN40" s="176"/>
      <c r="QNO40" s="176"/>
      <c r="QNP40" s="176"/>
      <c r="QNQ40" s="176"/>
      <c r="QNR40" s="176"/>
      <c r="QNS40" s="176"/>
      <c r="QNT40" s="176"/>
      <c r="QNU40" s="176"/>
      <c r="QNV40" s="176"/>
      <c r="QNW40" s="176"/>
      <c r="QNX40" s="176"/>
      <c r="QNY40" s="176"/>
      <c r="QNZ40" s="176"/>
      <c r="QOA40" s="176"/>
      <c r="QOB40" s="176"/>
      <c r="QOC40" s="176"/>
      <c r="QOD40" s="176"/>
      <c r="QOE40" s="176"/>
      <c r="QOF40" s="176"/>
      <c r="QOG40" s="176"/>
      <c r="QOH40" s="176"/>
      <c r="QOI40" s="176"/>
      <c r="QOJ40" s="176"/>
      <c r="QOK40" s="176"/>
      <c r="QOL40" s="176"/>
      <c r="QOM40" s="176"/>
      <c r="QON40" s="176"/>
      <c r="QOO40" s="176"/>
      <c r="QOP40" s="176"/>
      <c r="QOQ40" s="176"/>
      <c r="QOR40" s="176"/>
      <c r="QOS40" s="176"/>
      <c r="QOT40" s="176"/>
      <c r="QOU40" s="176"/>
      <c r="QOV40" s="176"/>
      <c r="QOW40" s="176"/>
      <c r="QOX40" s="176"/>
      <c r="QOY40" s="176"/>
      <c r="QOZ40" s="176"/>
      <c r="QPA40" s="176"/>
      <c r="QPB40" s="176"/>
      <c r="QPC40" s="176"/>
      <c r="QPD40" s="176"/>
      <c r="QPE40" s="176"/>
      <c r="QPF40" s="176"/>
      <c r="QPG40" s="176"/>
      <c r="QPH40" s="176"/>
      <c r="QPI40" s="176"/>
      <c r="QPJ40" s="176"/>
      <c r="QPK40" s="176"/>
      <c r="QPL40" s="176"/>
      <c r="QPM40" s="176"/>
      <c r="QPN40" s="176"/>
      <c r="QPO40" s="176"/>
      <c r="QPP40" s="176"/>
      <c r="QPQ40" s="176"/>
      <c r="QPR40" s="176"/>
      <c r="QPS40" s="176"/>
      <c r="QPT40" s="176"/>
      <c r="QPU40" s="176"/>
      <c r="QPV40" s="176"/>
      <c r="QPW40" s="176"/>
      <c r="QPX40" s="176"/>
      <c r="QPY40" s="176"/>
      <c r="QPZ40" s="176"/>
      <c r="QQA40" s="176"/>
      <c r="QQB40" s="176"/>
      <c r="QQC40" s="176"/>
      <c r="QQD40" s="176"/>
      <c r="QQE40" s="176"/>
      <c r="QQF40" s="176"/>
      <c r="QQG40" s="176"/>
      <c r="QQH40" s="176"/>
      <c r="QQI40" s="176"/>
      <c r="QQJ40" s="176"/>
      <c r="QQK40" s="176"/>
      <c r="QQL40" s="176"/>
      <c r="QQM40" s="176"/>
      <c r="QQN40" s="176"/>
      <c r="QQO40" s="176"/>
      <c r="QQP40" s="176"/>
      <c r="QQQ40" s="176"/>
      <c r="QQR40" s="176"/>
      <c r="QQS40" s="176"/>
      <c r="QQT40" s="176"/>
      <c r="QQU40" s="176"/>
      <c r="QQV40" s="176"/>
      <c r="QQW40" s="176"/>
      <c r="QQX40" s="176"/>
      <c r="QQY40" s="176"/>
      <c r="QQZ40" s="176"/>
      <c r="QRA40" s="176"/>
      <c r="QRB40" s="176"/>
      <c r="QRC40" s="176"/>
      <c r="QRD40" s="176"/>
      <c r="QRE40" s="176"/>
      <c r="QRF40" s="176"/>
      <c r="QRG40" s="176"/>
      <c r="QRH40" s="176"/>
      <c r="QRI40" s="176"/>
      <c r="QRJ40" s="176"/>
      <c r="QRK40" s="176"/>
      <c r="QRL40" s="176"/>
      <c r="QRM40" s="176"/>
      <c r="QRN40" s="176"/>
      <c r="QRO40" s="176"/>
      <c r="QRP40" s="176"/>
      <c r="QRQ40" s="176"/>
      <c r="QRR40" s="176"/>
      <c r="QRS40" s="176"/>
      <c r="QRT40" s="176"/>
      <c r="QRU40" s="176"/>
      <c r="QRV40" s="176"/>
      <c r="QRW40" s="176"/>
      <c r="QRX40" s="176"/>
      <c r="QRY40" s="176"/>
      <c r="QRZ40" s="176"/>
      <c r="QSA40" s="176"/>
      <c r="QSB40" s="176"/>
      <c r="QSC40" s="176"/>
      <c r="QSD40" s="176"/>
      <c r="QSE40" s="176"/>
      <c r="QSF40" s="176"/>
      <c r="QSG40" s="176"/>
      <c r="QSH40" s="176"/>
      <c r="QSI40" s="176"/>
      <c r="QSJ40" s="176"/>
      <c r="QSK40" s="176"/>
      <c r="QSL40" s="176"/>
      <c r="QSM40" s="176"/>
      <c r="QSN40" s="176"/>
      <c r="QSO40" s="176"/>
      <c r="QSP40" s="176"/>
      <c r="QSQ40" s="176"/>
      <c r="QSR40" s="176"/>
      <c r="QSS40" s="176"/>
      <c r="QST40" s="176"/>
      <c r="QSU40" s="176"/>
      <c r="QSV40" s="176"/>
      <c r="QSW40" s="176"/>
      <c r="QSX40" s="176"/>
      <c r="QSY40" s="176"/>
      <c r="QSZ40" s="176"/>
      <c r="QTA40" s="176"/>
      <c r="QTB40" s="176"/>
      <c r="QTC40" s="176"/>
      <c r="QTD40" s="176"/>
      <c r="QTE40" s="176"/>
      <c r="QTF40" s="176"/>
      <c r="QTG40" s="176"/>
      <c r="QTH40" s="176"/>
      <c r="QTI40" s="176"/>
      <c r="QTJ40" s="176"/>
      <c r="QTK40" s="176"/>
      <c r="QTL40" s="176"/>
      <c r="QTM40" s="176"/>
      <c r="QTN40" s="176"/>
      <c r="QTO40" s="176"/>
      <c r="QTP40" s="176"/>
      <c r="QTQ40" s="176"/>
      <c r="QTR40" s="176"/>
      <c r="QTS40" s="176"/>
      <c r="QTT40" s="176"/>
      <c r="QTU40" s="176"/>
      <c r="QTV40" s="176"/>
      <c r="QTW40" s="176"/>
      <c r="QTX40" s="176"/>
      <c r="QTY40" s="176"/>
      <c r="QTZ40" s="176"/>
      <c r="QUA40" s="176"/>
      <c r="QUB40" s="176"/>
      <c r="QUC40" s="176"/>
      <c r="QUD40" s="176"/>
      <c r="QUE40" s="176"/>
      <c r="QUF40" s="176"/>
      <c r="QUG40" s="176"/>
      <c r="QUH40" s="176"/>
      <c r="QUI40" s="176"/>
      <c r="QUJ40" s="176"/>
      <c r="QUK40" s="176"/>
      <c r="QUL40" s="176"/>
      <c r="QUM40" s="176"/>
      <c r="QUN40" s="176"/>
      <c r="QUO40" s="176"/>
      <c r="QUP40" s="176"/>
      <c r="QUQ40" s="176"/>
      <c r="QUR40" s="176"/>
      <c r="QUS40" s="176"/>
      <c r="QUT40" s="176"/>
      <c r="QUU40" s="176"/>
      <c r="QUV40" s="176"/>
      <c r="QUW40" s="176"/>
      <c r="QUX40" s="176"/>
      <c r="QUY40" s="176"/>
      <c r="QUZ40" s="176"/>
      <c r="QVA40" s="176"/>
      <c r="QVB40" s="176"/>
      <c r="QVC40" s="176"/>
      <c r="QVD40" s="176"/>
      <c r="QVE40" s="176"/>
      <c r="QVF40" s="176"/>
      <c r="QVG40" s="176"/>
      <c r="QVH40" s="176"/>
      <c r="QVI40" s="176"/>
      <c r="QVJ40" s="176"/>
      <c r="QVK40" s="176"/>
      <c r="QVL40" s="176"/>
      <c r="QVM40" s="176"/>
      <c r="QVN40" s="176"/>
      <c r="QVO40" s="176"/>
      <c r="QVP40" s="176"/>
      <c r="QVQ40" s="176"/>
      <c r="QVR40" s="176"/>
      <c r="QVS40" s="176"/>
      <c r="QVT40" s="176"/>
      <c r="QVU40" s="176"/>
      <c r="QVV40" s="176"/>
      <c r="QVW40" s="176"/>
      <c r="QVX40" s="176"/>
      <c r="QVY40" s="176"/>
      <c r="QVZ40" s="176"/>
      <c r="QWA40" s="176"/>
      <c r="QWB40" s="176"/>
      <c r="QWC40" s="176"/>
      <c r="QWD40" s="176"/>
      <c r="QWE40" s="176"/>
      <c r="QWF40" s="176"/>
      <c r="QWG40" s="176"/>
      <c r="QWH40" s="176"/>
      <c r="QWI40" s="176"/>
      <c r="QWJ40" s="176"/>
      <c r="QWK40" s="176"/>
      <c r="QWL40" s="176"/>
      <c r="QWM40" s="176"/>
      <c r="QWN40" s="176"/>
      <c r="QWO40" s="176"/>
      <c r="QWP40" s="176"/>
      <c r="QWQ40" s="176"/>
      <c r="QWR40" s="176"/>
      <c r="QWS40" s="176"/>
      <c r="QWT40" s="176"/>
      <c r="QWU40" s="176"/>
      <c r="QWV40" s="176"/>
      <c r="QWW40" s="176"/>
      <c r="QWX40" s="176"/>
      <c r="QWY40" s="176"/>
      <c r="QWZ40" s="176"/>
      <c r="QXA40" s="176"/>
      <c r="QXB40" s="176"/>
      <c r="QXC40" s="176"/>
      <c r="QXD40" s="176"/>
      <c r="QXE40" s="176"/>
      <c r="QXF40" s="176"/>
      <c r="QXG40" s="176"/>
      <c r="QXH40" s="176"/>
      <c r="QXI40" s="176"/>
      <c r="QXJ40" s="176"/>
      <c r="QXK40" s="176"/>
      <c r="QXL40" s="176"/>
      <c r="QXM40" s="176"/>
      <c r="QXN40" s="176"/>
      <c r="QXO40" s="176"/>
      <c r="QXP40" s="176"/>
      <c r="QXQ40" s="176"/>
      <c r="QXR40" s="176"/>
      <c r="QXS40" s="176"/>
      <c r="QXT40" s="176"/>
      <c r="QXU40" s="176"/>
      <c r="QXV40" s="176"/>
      <c r="QXW40" s="176"/>
      <c r="QXX40" s="176"/>
      <c r="QXY40" s="176"/>
      <c r="QXZ40" s="176"/>
      <c r="QYA40" s="176"/>
      <c r="QYB40" s="176"/>
      <c r="QYC40" s="176"/>
      <c r="QYD40" s="176"/>
      <c r="QYE40" s="176"/>
      <c r="QYF40" s="176"/>
      <c r="QYG40" s="176"/>
      <c r="QYH40" s="176"/>
      <c r="QYI40" s="176"/>
      <c r="QYJ40" s="176"/>
      <c r="QYK40" s="176"/>
      <c r="QYL40" s="176"/>
      <c r="QYM40" s="176"/>
      <c r="QYN40" s="176"/>
      <c r="QYO40" s="176"/>
      <c r="QYP40" s="176"/>
      <c r="QYQ40" s="176"/>
      <c r="QYR40" s="176"/>
      <c r="QYS40" s="176"/>
      <c r="QYT40" s="176"/>
      <c r="QYU40" s="176"/>
      <c r="QYV40" s="176"/>
      <c r="QYW40" s="176"/>
      <c r="QYX40" s="176"/>
      <c r="QYY40" s="176"/>
      <c r="QYZ40" s="176"/>
      <c r="QZA40" s="176"/>
      <c r="QZB40" s="176"/>
      <c r="QZC40" s="176"/>
      <c r="QZD40" s="176"/>
      <c r="QZE40" s="176"/>
      <c r="QZF40" s="176"/>
      <c r="QZG40" s="176"/>
      <c r="QZH40" s="176"/>
      <c r="QZI40" s="176"/>
      <c r="QZJ40" s="176"/>
      <c r="QZK40" s="176"/>
      <c r="QZL40" s="176"/>
      <c r="QZM40" s="176"/>
      <c r="QZN40" s="176"/>
      <c r="QZO40" s="176"/>
      <c r="QZP40" s="176"/>
      <c r="QZQ40" s="176"/>
      <c r="QZR40" s="176"/>
      <c r="QZS40" s="176"/>
      <c r="QZT40" s="176"/>
      <c r="QZU40" s="176"/>
      <c r="QZV40" s="176"/>
      <c r="QZW40" s="176"/>
      <c r="QZX40" s="176"/>
      <c r="QZY40" s="176"/>
      <c r="QZZ40" s="176"/>
      <c r="RAA40" s="176"/>
      <c r="RAB40" s="176"/>
      <c r="RAC40" s="176"/>
      <c r="RAD40" s="176"/>
      <c r="RAE40" s="176"/>
      <c r="RAF40" s="176"/>
      <c r="RAG40" s="176"/>
      <c r="RAH40" s="176"/>
      <c r="RAI40" s="176"/>
      <c r="RAJ40" s="176"/>
      <c r="RAK40" s="176"/>
      <c r="RAL40" s="176"/>
      <c r="RAM40" s="176"/>
      <c r="RAN40" s="176"/>
      <c r="RAO40" s="176"/>
      <c r="RAP40" s="176"/>
      <c r="RAQ40" s="176"/>
      <c r="RAR40" s="176"/>
      <c r="RAS40" s="176"/>
      <c r="RAT40" s="176"/>
      <c r="RAU40" s="176"/>
      <c r="RAV40" s="176"/>
      <c r="RAW40" s="176"/>
      <c r="RAX40" s="176"/>
      <c r="RAY40" s="176"/>
      <c r="RAZ40" s="176"/>
      <c r="RBA40" s="176"/>
      <c r="RBB40" s="176"/>
      <c r="RBC40" s="176"/>
      <c r="RBD40" s="176"/>
      <c r="RBE40" s="176"/>
      <c r="RBF40" s="176"/>
      <c r="RBG40" s="176"/>
      <c r="RBH40" s="176"/>
      <c r="RBI40" s="176"/>
      <c r="RBJ40" s="176"/>
      <c r="RBK40" s="176"/>
      <c r="RBL40" s="176"/>
      <c r="RBM40" s="176"/>
      <c r="RBN40" s="176"/>
      <c r="RBO40" s="176"/>
      <c r="RBP40" s="176"/>
      <c r="RBQ40" s="176"/>
      <c r="RBR40" s="176"/>
      <c r="RBS40" s="176"/>
      <c r="RBT40" s="176"/>
      <c r="RBU40" s="176"/>
      <c r="RBV40" s="176"/>
      <c r="RBW40" s="176"/>
      <c r="RBX40" s="176"/>
      <c r="RBY40" s="176"/>
      <c r="RBZ40" s="176"/>
      <c r="RCA40" s="176"/>
      <c r="RCB40" s="176"/>
      <c r="RCC40" s="176"/>
      <c r="RCD40" s="176"/>
      <c r="RCE40" s="176"/>
      <c r="RCF40" s="176"/>
      <c r="RCG40" s="176"/>
      <c r="RCH40" s="176"/>
      <c r="RCI40" s="176"/>
      <c r="RCJ40" s="176"/>
      <c r="RCK40" s="176"/>
      <c r="RCL40" s="176"/>
      <c r="RCM40" s="176"/>
      <c r="RCN40" s="176"/>
      <c r="RCO40" s="176"/>
      <c r="RCP40" s="176"/>
      <c r="RCQ40" s="176"/>
      <c r="RCR40" s="176"/>
      <c r="RCS40" s="176"/>
      <c r="RCT40" s="176"/>
      <c r="RCU40" s="176"/>
      <c r="RCV40" s="176"/>
      <c r="RCW40" s="176"/>
      <c r="RCX40" s="176"/>
      <c r="RCY40" s="176"/>
      <c r="RCZ40" s="176"/>
      <c r="RDA40" s="176"/>
      <c r="RDB40" s="176"/>
      <c r="RDC40" s="176"/>
      <c r="RDD40" s="176"/>
      <c r="RDE40" s="176"/>
      <c r="RDF40" s="176"/>
      <c r="RDG40" s="176"/>
      <c r="RDH40" s="176"/>
      <c r="RDI40" s="176"/>
      <c r="RDJ40" s="176"/>
      <c r="RDK40" s="176"/>
      <c r="RDL40" s="176"/>
      <c r="RDM40" s="176"/>
      <c r="RDN40" s="176"/>
      <c r="RDO40" s="176"/>
      <c r="RDP40" s="176"/>
      <c r="RDQ40" s="176"/>
      <c r="RDR40" s="176"/>
      <c r="RDS40" s="176"/>
      <c r="RDT40" s="176"/>
      <c r="RDU40" s="176"/>
      <c r="RDV40" s="176"/>
      <c r="RDW40" s="176"/>
      <c r="RDX40" s="176"/>
      <c r="RDY40" s="176"/>
      <c r="RDZ40" s="176"/>
      <c r="REA40" s="176"/>
      <c r="REB40" s="176"/>
      <c r="REC40" s="176"/>
      <c r="RED40" s="176"/>
      <c r="REE40" s="176"/>
      <c r="REF40" s="176"/>
      <c r="REG40" s="176"/>
      <c r="REH40" s="176"/>
      <c r="REI40" s="176"/>
      <c r="REJ40" s="176"/>
      <c r="REK40" s="176"/>
      <c r="REL40" s="176"/>
      <c r="REM40" s="176"/>
      <c r="REN40" s="176"/>
      <c r="REO40" s="176"/>
      <c r="REP40" s="176"/>
      <c r="REQ40" s="176"/>
      <c r="RER40" s="176"/>
      <c r="RES40" s="176"/>
      <c r="RET40" s="176"/>
      <c r="REU40" s="176"/>
      <c r="REV40" s="176"/>
      <c r="REW40" s="176"/>
      <c r="REX40" s="176"/>
      <c r="REY40" s="176"/>
      <c r="REZ40" s="176"/>
      <c r="RFA40" s="176"/>
      <c r="RFB40" s="176"/>
      <c r="RFC40" s="176"/>
      <c r="RFD40" s="176"/>
      <c r="RFE40" s="176"/>
      <c r="RFF40" s="176"/>
      <c r="RFG40" s="176"/>
      <c r="RFH40" s="176"/>
      <c r="RFI40" s="176"/>
      <c r="RFJ40" s="176"/>
      <c r="RFK40" s="176"/>
      <c r="RFL40" s="176"/>
      <c r="RFM40" s="176"/>
      <c r="RFN40" s="176"/>
      <c r="RFO40" s="176"/>
      <c r="RFP40" s="176"/>
      <c r="RFQ40" s="176"/>
      <c r="RFR40" s="176"/>
      <c r="RFS40" s="176"/>
      <c r="RFT40" s="176"/>
      <c r="RFU40" s="176"/>
      <c r="RFV40" s="176"/>
      <c r="RFW40" s="176"/>
      <c r="RFX40" s="176"/>
      <c r="RFY40" s="176"/>
      <c r="RFZ40" s="176"/>
      <c r="RGA40" s="176"/>
      <c r="RGB40" s="176"/>
      <c r="RGC40" s="176"/>
      <c r="RGD40" s="176"/>
      <c r="RGE40" s="176"/>
      <c r="RGF40" s="176"/>
      <c r="RGG40" s="176"/>
      <c r="RGH40" s="176"/>
      <c r="RGI40" s="176"/>
      <c r="RGJ40" s="176"/>
      <c r="RGK40" s="176"/>
      <c r="RGL40" s="176"/>
      <c r="RGM40" s="176"/>
      <c r="RGN40" s="176"/>
      <c r="RGO40" s="176"/>
      <c r="RGP40" s="176"/>
      <c r="RGQ40" s="176"/>
      <c r="RGR40" s="176"/>
      <c r="RGS40" s="176"/>
      <c r="RGT40" s="176"/>
      <c r="RGU40" s="176"/>
      <c r="RGV40" s="176"/>
      <c r="RGW40" s="176"/>
      <c r="RGX40" s="176"/>
      <c r="RGY40" s="176"/>
      <c r="RGZ40" s="176"/>
      <c r="RHA40" s="176"/>
      <c r="RHB40" s="176"/>
      <c r="RHC40" s="176"/>
      <c r="RHD40" s="176"/>
      <c r="RHE40" s="176"/>
      <c r="RHF40" s="176"/>
      <c r="RHG40" s="176"/>
      <c r="RHH40" s="176"/>
      <c r="RHI40" s="176"/>
      <c r="RHJ40" s="176"/>
      <c r="RHK40" s="176"/>
      <c r="RHL40" s="176"/>
      <c r="RHM40" s="176"/>
      <c r="RHN40" s="176"/>
      <c r="RHO40" s="176"/>
      <c r="RHP40" s="176"/>
      <c r="RHQ40" s="176"/>
      <c r="RHR40" s="176"/>
      <c r="RHS40" s="176"/>
      <c r="RHT40" s="176"/>
      <c r="RHU40" s="176"/>
      <c r="RHV40" s="176"/>
      <c r="RHW40" s="176"/>
      <c r="RHX40" s="176"/>
      <c r="RHY40" s="176"/>
      <c r="RHZ40" s="176"/>
      <c r="RIA40" s="176"/>
      <c r="RIB40" s="176"/>
      <c r="RIC40" s="176"/>
      <c r="RID40" s="176"/>
      <c r="RIE40" s="176"/>
      <c r="RIF40" s="176"/>
      <c r="RIG40" s="176"/>
      <c r="RIH40" s="176"/>
      <c r="RII40" s="176"/>
      <c r="RIJ40" s="176"/>
      <c r="RIK40" s="176"/>
      <c r="RIL40" s="176"/>
      <c r="RIM40" s="176"/>
      <c r="RIN40" s="176"/>
      <c r="RIO40" s="176"/>
      <c r="RIP40" s="176"/>
      <c r="RIQ40" s="176"/>
      <c r="RIR40" s="176"/>
      <c r="RIS40" s="176"/>
      <c r="RIT40" s="176"/>
      <c r="RIU40" s="176"/>
      <c r="RIV40" s="176"/>
      <c r="RIW40" s="176"/>
      <c r="RIX40" s="176"/>
      <c r="RIY40" s="176"/>
      <c r="RIZ40" s="176"/>
      <c r="RJA40" s="176"/>
      <c r="RJB40" s="176"/>
      <c r="RJC40" s="176"/>
      <c r="RJD40" s="176"/>
      <c r="RJE40" s="176"/>
      <c r="RJF40" s="176"/>
      <c r="RJG40" s="176"/>
      <c r="RJH40" s="176"/>
      <c r="RJI40" s="176"/>
      <c r="RJJ40" s="176"/>
      <c r="RJK40" s="176"/>
      <c r="RJL40" s="176"/>
      <c r="RJM40" s="176"/>
      <c r="RJN40" s="176"/>
      <c r="RJO40" s="176"/>
      <c r="RJP40" s="176"/>
      <c r="RJQ40" s="176"/>
      <c r="RJR40" s="176"/>
      <c r="RJS40" s="176"/>
      <c r="RJT40" s="176"/>
      <c r="RJU40" s="176"/>
      <c r="RJV40" s="176"/>
      <c r="RJW40" s="176"/>
      <c r="RJX40" s="176"/>
      <c r="RJY40" s="176"/>
      <c r="RJZ40" s="176"/>
      <c r="RKA40" s="176"/>
      <c r="RKB40" s="176"/>
      <c r="RKC40" s="176"/>
      <c r="RKD40" s="176"/>
      <c r="RKE40" s="176"/>
      <c r="RKF40" s="176"/>
      <c r="RKG40" s="176"/>
      <c r="RKH40" s="176"/>
      <c r="RKI40" s="176"/>
      <c r="RKJ40" s="176"/>
      <c r="RKK40" s="176"/>
      <c r="RKL40" s="176"/>
      <c r="RKM40" s="176"/>
      <c r="RKN40" s="176"/>
      <c r="RKO40" s="176"/>
      <c r="RKP40" s="176"/>
      <c r="RKQ40" s="176"/>
      <c r="RKR40" s="176"/>
      <c r="RKS40" s="176"/>
      <c r="RKT40" s="176"/>
      <c r="RKU40" s="176"/>
      <c r="RKV40" s="176"/>
      <c r="RKW40" s="176"/>
      <c r="RKX40" s="176"/>
      <c r="RKY40" s="176"/>
      <c r="RKZ40" s="176"/>
      <c r="RLA40" s="176"/>
      <c r="RLB40" s="176"/>
      <c r="RLC40" s="176"/>
      <c r="RLD40" s="176"/>
      <c r="RLE40" s="176"/>
      <c r="RLF40" s="176"/>
      <c r="RLG40" s="176"/>
      <c r="RLH40" s="176"/>
      <c r="RLI40" s="176"/>
      <c r="RLJ40" s="176"/>
      <c r="RLK40" s="176"/>
      <c r="RLL40" s="176"/>
      <c r="RLM40" s="176"/>
      <c r="RLN40" s="176"/>
      <c r="RLO40" s="176"/>
      <c r="RLP40" s="176"/>
      <c r="RLQ40" s="176"/>
      <c r="RLR40" s="176"/>
      <c r="RLS40" s="176"/>
      <c r="RLT40" s="176"/>
      <c r="RLU40" s="176"/>
      <c r="RLV40" s="176"/>
      <c r="RLW40" s="176"/>
      <c r="RLX40" s="176"/>
      <c r="RLY40" s="176"/>
      <c r="RLZ40" s="176"/>
      <c r="RMA40" s="176"/>
      <c r="RMB40" s="176"/>
      <c r="RMC40" s="176"/>
      <c r="RMD40" s="176"/>
      <c r="RME40" s="176"/>
      <c r="RMF40" s="176"/>
      <c r="RMG40" s="176"/>
      <c r="RMH40" s="176"/>
      <c r="RMI40" s="176"/>
      <c r="RMJ40" s="176"/>
      <c r="RMK40" s="176"/>
      <c r="RML40" s="176"/>
      <c r="RMM40" s="176"/>
      <c r="RMN40" s="176"/>
      <c r="RMO40" s="176"/>
      <c r="RMP40" s="176"/>
      <c r="RMQ40" s="176"/>
      <c r="RMR40" s="176"/>
      <c r="RMS40" s="176"/>
      <c r="RMT40" s="176"/>
      <c r="RMU40" s="176"/>
      <c r="RMV40" s="176"/>
      <c r="RMW40" s="176"/>
      <c r="RMX40" s="176"/>
      <c r="RMY40" s="176"/>
      <c r="RMZ40" s="176"/>
      <c r="RNA40" s="176"/>
      <c r="RNB40" s="176"/>
      <c r="RNC40" s="176"/>
      <c r="RND40" s="176"/>
      <c r="RNE40" s="176"/>
      <c r="RNF40" s="176"/>
      <c r="RNG40" s="176"/>
      <c r="RNH40" s="176"/>
      <c r="RNI40" s="176"/>
      <c r="RNJ40" s="176"/>
      <c r="RNK40" s="176"/>
      <c r="RNL40" s="176"/>
      <c r="RNM40" s="176"/>
      <c r="RNN40" s="176"/>
      <c r="RNO40" s="176"/>
      <c r="RNP40" s="176"/>
      <c r="RNQ40" s="176"/>
      <c r="RNR40" s="176"/>
      <c r="RNS40" s="176"/>
      <c r="RNT40" s="176"/>
      <c r="RNU40" s="176"/>
      <c r="RNV40" s="176"/>
      <c r="RNW40" s="176"/>
      <c r="RNX40" s="176"/>
      <c r="RNY40" s="176"/>
      <c r="RNZ40" s="176"/>
      <c r="ROA40" s="176"/>
      <c r="ROB40" s="176"/>
      <c r="ROC40" s="176"/>
      <c r="ROD40" s="176"/>
      <c r="ROE40" s="176"/>
      <c r="ROF40" s="176"/>
      <c r="ROG40" s="176"/>
      <c r="ROH40" s="176"/>
      <c r="ROI40" s="176"/>
      <c r="ROJ40" s="176"/>
      <c r="ROK40" s="176"/>
      <c r="ROL40" s="176"/>
      <c r="ROM40" s="176"/>
      <c r="RON40" s="176"/>
      <c r="ROO40" s="176"/>
      <c r="ROP40" s="176"/>
      <c r="ROQ40" s="176"/>
      <c r="ROR40" s="176"/>
      <c r="ROS40" s="176"/>
      <c r="ROT40" s="176"/>
      <c r="ROU40" s="176"/>
      <c r="ROV40" s="176"/>
      <c r="ROW40" s="176"/>
      <c r="ROX40" s="176"/>
      <c r="ROY40" s="176"/>
      <c r="ROZ40" s="176"/>
      <c r="RPA40" s="176"/>
      <c r="RPB40" s="176"/>
      <c r="RPC40" s="176"/>
      <c r="RPD40" s="176"/>
      <c r="RPE40" s="176"/>
      <c r="RPF40" s="176"/>
      <c r="RPG40" s="176"/>
      <c r="RPH40" s="176"/>
      <c r="RPI40" s="176"/>
      <c r="RPJ40" s="176"/>
      <c r="RPK40" s="176"/>
      <c r="RPL40" s="176"/>
      <c r="RPM40" s="176"/>
      <c r="RPN40" s="176"/>
      <c r="RPO40" s="176"/>
      <c r="RPP40" s="176"/>
      <c r="RPQ40" s="176"/>
      <c r="RPR40" s="176"/>
      <c r="RPS40" s="176"/>
      <c r="RPT40" s="176"/>
      <c r="RPU40" s="176"/>
      <c r="RPV40" s="176"/>
      <c r="RPW40" s="176"/>
      <c r="RPX40" s="176"/>
      <c r="RPY40" s="176"/>
      <c r="RPZ40" s="176"/>
      <c r="RQA40" s="176"/>
      <c r="RQB40" s="176"/>
      <c r="RQC40" s="176"/>
      <c r="RQD40" s="176"/>
      <c r="RQE40" s="176"/>
      <c r="RQF40" s="176"/>
      <c r="RQG40" s="176"/>
      <c r="RQH40" s="176"/>
      <c r="RQI40" s="176"/>
      <c r="RQJ40" s="176"/>
      <c r="RQK40" s="176"/>
      <c r="RQL40" s="176"/>
      <c r="RQM40" s="176"/>
      <c r="RQN40" s="176"/>
      <c r="RQO40" s="176"/>
      <c r="RQP40" s="176"/>
      <c r="RQQ40" s="176"/>
      <c r="RQR40" s="176"/>
      <c r="RQS40" s="176"/>
      <c r="RQT40" s="176"/>
      <c r="RQU40" s="176"/>
      <c r="RQV40" s="176"/>
      <c r="RQW40" s="176"/>
      <c r="RQX40" s="176"/>
      <c r="RQY40" s="176"/>
      <c r="RQZ40" s="176"/>
      <c r="RRA40" s="176"/>
      <c r="RRB40" s="176"/>
      <c r="RRC40" s="176"/>
      <c r="RRD40" s="176"/>
      <c r="RRE40" s="176"/>
      <c r="RRF40" s="176"/>
      <c r="RRG40" s="176"/>
      <c r="RRH40" s="176"/>
      <c r="RRI40" s="176"/>
      <c r="RRJ40" s="176"/>
      <c r="RRK40" s="176"/>
      <c r="RRL40" s="176"/>
      <c r="RRM40" s="176"/>
      <c r="RRN40" s="176"/>
      <c r="RRO40" s="176"/>
      <c r="RRP40" s="176"/>
      <c r="RRQ40" s="176"/>
      <c r="RRR40" s="176"/>
      <c r="RRS40" s="176"/>
      <c r="RRT40" s="176"/>
      <c r="RRU40" s="176"/>
      <c r="RRV40" s="176"/>
      <c r="RRW40" s="176"/>
      <c r="RRX40" s="176"/>
      <c r="RRY40" s="176"/>
      <c r="RRZ40" s="176"/>
      <c r="RSA40" s="176"/>
      <c r="RSB40" s="176"/>
      <c r="RSC40" s="176"/>
      <c r="RSD40" s="176"/>
      <c r="RSE40" s="176"/>
      <c r="RSF40" s="176"/>
      <c r="RSG40" s="176"/>
      <c r="RSH40" s="176"/>
      <c r="RSI40" s="176"/>
      <c r="RSJ40" s="176"/>
      <c r="RSK40" s="176"/>
      <c r="RSL40" s="176"/>
      <c r="RSM40" s="176"/>
      <c r="RSN40" s="176"/>
      <c r="RSO40" s="176"/>
      <c r="RSP40" s="176"/>
      <c r="RSQ40" s="176"/>
      <c r="RSR40" s="176"/>
      <c r="RSS40" s="176"/>
      <c r="RST40" s="176"/>
      <c r="RSU40" s="176"/>
      <c r="RSV40" s="176"/>
      <c r="RSW40" s="176"/>
      <c r="RSX40" s="176"/>
      <c r="RSY40" s="176"/>
      <c r="RSZ40" s="176"/>
      <c r="RTA40" s="176"/>
      <c r="RTB40" s="176"/>
      <c r="RTC40" s="176"/>
      <c r="RTD40" s="176"/>
      <c r="RTE40" s="176"/>
      <c r="RTF40" s="176"/>
      <c r="RTG40" s="176"/>
      <c r="RTH40" s="176"/>
      <c r="RTI40" s="176"/>
      <c r="RTJ40" s="176"/>
      <c r="RTK40" s="176"/>
      <c r="RTL40" s="176"/>
      <c r="RTM40" s="176"/>
      <c r="RTN40" s="176"/>
      <c r="RTO40" s="176"/>
      <c r="RTP40" s="176"/>
      <c r="RTQ40" s="176"/>
      <c r="RTR40" s="176"/>
      <c r="RTS40" s="176"/>
      <c r="RTT40" s="176"/>
      <c r="RTU40" s="176"/>
      <c r="RTV40" s="176"/>
      <c r="RTW40" s="176"/>
      <c r="RTX40" s="176"/>
      <c r="RTY40" s="176"/>
      <c r="RTZ40" s="176"/>
      <c r="RUA40" s="176"/>
      <c r="RUB40" s="176"/>
      <c r="RUC40" s="176"/>
      <c r="RUD40" s="176"/>
      <c r="RUE40" s="176"/>
      <c r="RUF40" s="176"/>
      <c r="RUG40" s="176"/>
      <c r="RUH40" s="176"/>
      <c r="RUI40" s="176"/>
      <c r="RUJ40" s="176"/>
      <c r="RUK40" s="176"/>
      <c r="RUL40" s="176"/>
      <c r="RUM40" s="176"/>
      <c r="RUN40" s="176"/>
      <c r="RUO40" s="176"/>
      <c r="RUP40" s="176"/>
      <c r="RUQ40" s="176"/>
      <c r="RUR40" s="176"/>
      <c r="RUS40" s="176"/>
      <c r="RUT40" s="176"/>
      <c r="RUU40" s="176"/>
      <c r="RUV40" s="176"/>
      <c r="RUW40" s="176"/>
      <c r="RUX40" s="176"/>
      <c r="RUY40" s="176"/>
      <c r="RUZ40" s="176"/>
      <c r="RVA40" s="176"/>
      <c r="RVB40" s="176"/>
      <c r="RVC40" s="176"/>
      <c r="RVD40" s="176"/>
      <c r="RVE40" s="176"/>
      <c r="RVF40" s="176"/>
      <c r="RVG40" s="176"/>
      <c r="RVH40" s="176"/>
      <c r="RVI40" s="176"/>
      <c r="RVJ40" s="176"/>
      <c r="RVK40" s="176"/>
      <c r="RVL40" s="176"/>
      <c r="RVM40" s="176"/>
      <c r="RVN40" s="176"/>
      <c r="RVO40" s="176"/>
      <c r="RVP40" s="176"/>
      <c r="RVQ40" s="176"/>
      <c r="RVR40" s="176"/>
      <c r="RVS40" s="176"/>
      <c r="RVT40" s="176"/>
      <c r="RVU40" s="176"/>
      <c r="RVV40" s="176"/>
      <c r="RVW40" s="176"/>
      <c r="RVX40" s="176"/>
      <c r="RVY40" s="176"/>
      <c r="RVZ40" s="176"/>
      <c r="RWA40" s="176"/>
      <c r="RWB40" s="176"/>
      <c r="RWC40" s="176"/>
      <c r="RWD40" s="176"/>
      <c r="RWE40" s="176"/>
      <c r="RWF40" s="176"/>
      <c r="RWG40" s="176"/>
      <c r="RWH40" s="176"/>
      <c r="RWI40" s="176"/>
      <c r="RWJ40" s="176"/>
      <c r="RWK40" s="176"/>
      <c r="RWL40" s="176"/>
      <c r="RWM40" s="176"/>
      <c r="RWN40" s="176"/>
      <c r="RWO40" s="176"/>
      <c r="RWP40" s="176"/>
      <c r="RWQ40" s="176"/>
      <c r="RWR40" s="176"/>
      <c r="RWS40" s="176"/>
      <c r="RWT40" s="176"/>
      <c r="RWU40" s="176"/>
      <c r="RWV40" s="176"/>
      <c r="RWW40" s="176"/>
      <c r="RWX40" s="176"/>
      <c r="RWY40" s="176"/>
      <c r="RWZ40" s="176"/>
      <c r="RXA40" s="176"/>
      <c r="RXB40" s="176"/>
      <c r="RXC40" s="176"/>
      <c r="RXD40" s="176"/>
      <c r="RXE40" s="176"/>
      <c r="RXF40" s="176"/>
      <c r="RXG40" s="176"/>
      <c r="RXH40" s="176"/>
      <c r="RXI40" s="176"/>
      <c r="RXJ40" s="176"/>
      <c r="RXK40" s="176"/>
      <c r="RXL40" s="176"/>
      <c r="RXM40" s="176"/>
      <c r="RXN40" s="176"/>
      <c r="RXO40" s="176"/>
      <c r="RXP40" s="176"/>
      <c r="RXQ40" s="176"/>
      <c r="RXR40" s="176"/>
      <c r="RXS40" s="176"/>
      <c r="RXT40" s="176"/>
      <c r="RXU40" s="176"/>
      <c r="RXV40" s="176"/>
      <c r="RXW40" s="176"/>
      <c r="RXX40" s="176"/>
      <c r="RXY40" s="176"/>
      <c r="RXZ40" s="176"/>
      <c r="RYA40" s="176"/>
      <c r="RYB40" s="176"/>
      <c r="RYC40" s="176"/>
      <c r="RYD40" s="176"/>
      <c r="RYE40" s="176"/>
      <c r="RYF40" s="176"/>
      <c r="RYG40" s="176"/>
      <c r="RYH40" s="176"/>
      <c r="RYI40" s="176"/>
      <c r="RYJ40" s="176"/>
      <c r="RYK40" s="176"/>
      <c r="RYL40" s="176"/>
      <c r="RYM40" s="176"/>
      <c r="RYN40" s="176"/>
      <c r="RYO40" s="176"/>
      <c r="RYP40" s="176"/>
      <c r="RYQ40" s="176"/>
      <c r="RYR40" s="176"/>
      <c r="RYS40" s="176"/>
      <c r="RYT40" s="176"/>
      <c r="RYU40" s="176"/>
      <c r="RYV40" s="176"/>
      <c r="RYW40" s="176"/>
      <c r="RYX40" s="176"/>
      <c r="RYY40" s="176"/>
      <c r="RYZ40" s="176"/>
      <c r="RZA40" s="176"/>
      <c r="RZB40" s="176"/>
      <c r="RZC40" s="176"/>
      <c r="RZD40" s="176"/>
      <c r="RZE40" s="176"/>
      <c r="RZF40" s="176"/>
      <c r="RZG40" s="176"/>
      <c r="RZH40" s="176"/>
      <c r="RZI40" s="176"/>
      <c r="RZJ40" s="176"/>
      <c r="RZK40" s="176"/>
      <c r="RZL40" s="176"/>
      <c r="RZM40" s="176"/>
      <c r="RZN40" s="176"/>
      <c r="RZO40" s="176"/>
      <c r="RZP40" s="176"/>
      <c r="RZQ40" s="176"/>
      <c r="RZR40" s="176"/>
      <c r="RZS40" s="176"/>
      <c r="RZT40" s="176"/>
      <c r="RZU40" s="176"/>
      <c r="RZV40" s="176"/>
      <c r="RZW40" s="176"/>
      <c r="RZX40" s="176"/>
      <c r="RZY40" s="176"/>
      <c r="RZZ40" s="176"/>
      <c r="SAA40" s="176"/>
      <c r="SAB40" s="176"/>
      <c r="SAC40" s="176"/>
      <c r="SAD40" s="176"/>
      <c r="SAE40" s="176"/>
      <c r="SAF40" s="176"/>
      <c r="SAG40" s="176"/>
      <c r="SAH40" s="176"/>
      <c r="SAI40" s="176"/>
      <c r="SAJ40" s="176"/>
      <c r="SAK40" s="176"/>
      <c r="SAL40" s="176"/>
      <c r="SAM40" s="176"/>
      <c r="SAN40" s="176"/>
      <c r="SAO40" s="176"/>
      <c r="SAP40" s="176"/>
      <c r="SAQ40" s="176"/>
      <c r="SAR40" s="176"/>
      <c r="SAS40" s="176"/>
      <c r="SAT40" s="176"/>
      <c r="SAU40" s="176"/>
      <c r="SAV40" s="176"/>
      <c r="SAW40" s="176"/>
      <c r="SAX40" s="176"/>
      <c r="SAY40" s="176"/>
      <c r="SAZ40" s="176"/>
      <c r="SBA40" s="176"/>
      <c r="SBB40" s="176"/>
      <c r="SBC40" s="176"/>
      <c r="SBD40" s="176"/>
      <c r="SBE40" s="176"/>
      <c r="SBF40" s="176"/>
      <c r="SBG40" s="176"/>
      <c r="SBH40" s="176"/>
      <c r="SBI40" s="176"/>
      <c r="SBJ40" s="176"/>
      <c r="SBK40" s="176"/>
      <c r="SBL40" s="176"/>
      <c r="SBM40" s="176"/>
      <c r="SBN40" s="176"/>
      <c r="SBO40" s="176"/>
      <c r="SBP40" s="176"/>
      <c r="SBQ40" s="176"/>
      <c r="SBR40" s="176"/>
      <c r="SBS40" s="176"/>
      <c r="SBT40" s="176"/>
      <c r="SBU40" s="176"/>
      <c r="SBV40" s="176"/>
      <c r="SBW40" s="176"/>
      <c r="SBX40" s="176"/>
      <c r="SBY40" s="176"/>
      <c r="SBZ40" s="176"/>
      <c r="SCA40" s="176"/>
      <c r="SCB40" s="176"/>
      <c r="SCC40" s="176"/>
      <c r="SCD40" s="176"/>
      <c r="SCE40" s="176"/>
      <c r="SCF40" s="176"/>
      <c r="SCG40" s="176"/>
      <c r="SCH40" s="176"/>
      <c r="SCI40" s="176"/>
      <c r="SCJ40" s="176"/>
      <c r="SCK40" s="176"/>
      <c r="SCL40" s="176"/>
      <c r="SCM40" s="176"/>
      <c r="SCN40" s="176"/>
      <c r="SCO40" s="176"/>
      <c r="SCP40" s="176"/>
      <c r="SCQ40" s="176"/>
      <c r="SCR40" s="176"/>
      <c r="SCS40" s="176"/>
      <c r="SCT40" s="176"/>
      <c r="SCU40" s="176"/>
      <c r="SCV40" s="176"/>
      <c r="SCW40" s="176"/>
      <c r="SCX40" s="176"/>
      <c r="SCY40" s="176"/>
      <c r="SCZ40" s="176"/>
      <c r="SDA40" s="176"/>
      <c r="SDB40" s="176"/>
      <c r="SDC40" s="176"/>
      <c r="SDD40" s="176"/>
      <c r="SDE40" s="176"/>
      <c r="SDF40" s="176"/>
      <c r="SDG40" s="176"/>
      <c r="SDH40" s="176"/>
      <c r="SDI40" s="176"/>
      <c r="SDJ40" s="176"/>
      <c r="SDK40" s="176"/>
      <c r="SDL40" s="176"/>
      <c r="SDM40" s="176"/>
      <c r="SDN40" s="176"/>
      <c r="SDO40" s="176"/>
      <c r="SDP40" s="176"/>
      <c r="SDQ40" s="176"/>
      <c r="SDR40" s="176"/>
      <c r="SDS40" s="176"/>
      <c r="SDT40" s="176"/>
      <c r="SDU40" s="176"/>
      <c r="SDV40" s="176"/>
      <c r="SDW40" s="176"/>
      <c r="SDX40" s="176"/>
      <c r="SDY40" s="176"/>
      <c r="SDZ40" s="176"/>
      <c r="SEA40" s="176"/>
      <c r="SEB40" s="176"/>
      <c r="SEC40" s="176"/>
      <c r="SED40" s="176"/>
      <c r="SEE40" s="176"/>
      <c r="SEF40" s="176"/>
      <c r="SEG40" s="176"/>
      <c r="SEH40" s="176"/>
      <c r="SEI40" s="176"/>
      <c r="SEJ40" s="176"/>
      <c r="SEK40" s="176"/>
      <c r="SEL40" s="176"/>
      <c r="SEM40" s="176"/>
      <c r="SEN40" s="176"/>
      <c r="SEO40" s="176"/>
      <c r="SEP40" s="176"/>
      <c r="SEQ40" s="176"/>
      <c r="SER40" s="176"/>
      <c r="SES40" s="176"/>
      <c r="SET40" s="176"/>
      <c r="SEU40" s="176"/>
      <c r="SEV40" s="176"/>
      <c r="SEW40" s="176"/>
      <c r="SEX40" s="176"/>
      <c r="SEY40" s="176"/>
      <c r="SEZ40" s="176"/>
      <c r="SFA40" s="176"/>
      <c r="SFB40" s="176"/>
      <c r="SFC40" s="176"/>
      <c r="SFD40" s="176"/>
      <c r="SFE40" s="176"/>
      <c r="SFF40" s="176"/>
      <c r="SFG40" s="176"/>
      <c r="SFH40" s="176"/>
      <c r="SFI40" s="176"/>
      <c r="SFJ40" s="176"/>
      <c r="SFK40" s="176"/>
      <c r="SFL40" s="176"/>
      <c r="SFM40" s="176"/>
      <c r="SFN40" s="176"/>
      <c r="SFO40" s="176"/>
      <c r="SFP40" s="176"/>
      <c r="SFQ40" s="176"/>
      <c r="SFR40" s="176"/>
      <c r="SFS40" s="176"/>
      <c r="SFT40" s="176"/>
      <c r="SFU40" s="176"/>
      <c r="SFV40" s="176"/>
      <c r="SFW40" s="176"/>
      <c r="SFX40" s="176"/>
      <c r="SFY40" s="176"/>
      <c r="SFZ40" s="176"/>
      <c r="SGA40" s="176"/>
      <c r="SGB40" s="176"/>
      <c r="SGC40" s="176"/>
      <c r="SGD40" s="176"/>
      <c r="SGE40" s="176"/>
      <c r="SGF40" s="176"/>
      <c r="SGG40" s="176"/>
      <c r="SGH40" s="176"/>
      <c r="SGI40" s="176"/>
      <c r="SGJ40" s="176"/>
      <c r="SGK40" s="176"/>
      <c r="SGL40" s="176"/>
      <c r="SGM40" s="176"/>
      <c r="SGN40" s="176"/>
      <c r="SGO40" s="176"/>
      <c r="SGP40" s="176"/>
      <c r="SGQ40" s="176"/>
      <c r="SGR40" s="176"/>
      <c r="SGS40" s="176"/>
      <c r="SGT40" s="176"/>
      <c r="SGU40" s="176"/>
      <c r="SGV40" s="176"/>
      <c r="SGW40" s="176"/>
      <c r="SGX40" s="176"/>
      <c r="SGY40" s="176"/>
      <c r="SGZ40" s="176"/>
      <c r="SHA40" s="176"/>
      <c r="SHB40" s="176"/>
      <c r="SHC40" s="176"/>
      <c r="SHD40" s="176"/>
      <c r="SHE40" s="176"/>
      <c r="SHF40" s="176"/>
      <c r="SHG40" s="176"/>
      <c r="SHH40" s="176"/>
      <c r="SHI40" s="176"/>
      <c r="SHJ40" s="176"/>
      <c r="SHK40" s="176"/>
      <c r="SHL40" s="176"/>
      <c r="SHM40" s="176"/>
      <c r="SHN40" s="176"/>
      <c r="SHO40" s="176"/>
      <c r="SHP40" s="176"/>
      <c r="SHQ40" s="176"/>
      <c r="SHR40" s="176"/>
      <c r="SHS40" s="176"/>
      <c r="SHT40" s="176"/>
      <c r="SHU40" s="176"/>
      <c r="SHV40" s="176"/>
      <c r="SHW40" s="176"/>
      <c r="SHX40" s="176"/>
      <c r="SHY40" s="176"/>
      <c r="SHZ40" s="176"/>
      <c r="SIA40" s="176"/>
      <c r="SIB40" s="176"/>
      <c r="SIC40" s="176"/>
      <c r="SID40" s="176"/>
      <c r="SIE40" s="176"/>
      <c r="SIF40" s="176"/>
      <c r="SIG40" s="176"/>
      <c r="SIH40" s="176"/>
      <c r="SII40" s="176"/>
      <c r="SIJ40" s="176"/>
      <c r="SIK40" s="176"/>
      <c r="SIL40" s="176"/>
      <c r="SIM40" s="176"/>
      <c r="SIN40" s="176"/>
      <c r="SIO40" s="176"/>
      <c r="SIP40" s="176"/>
      <c r="SIQ40" s="176"/>
      <c r="SIR40" s="176"/>
      <c r="SIS40" s="176"/>
      <c r="SIT40" s="176"/>
      <c r="SIU40" s="176"/>
      <c r="SIV40" s="176"/>
      <c r="SIW40" s="176"/>
      <c r="SIX40" s="176"/>
      <c r="SIY40" s="176"/>
      <c r="SIZ40" s="176"/>
      <c r="SJA40" s="176"/>
      <c r="SJB40" s="176"/>
      <c r="SJC40" s="176"/>
      <c r="SJD40" s="176"/>
      <c r="SJE40" s="176"/>
      <c r="SJF40" s="176"/>
      <c r="SJG40" s="176"/>
      <c r="SJH40" s="176"/>
      <c r="SJI40" s="176"/>
      <c r="SJJ40" s="176"/>
      <c r="SJK40" s="176"/>
      <c r="SJL40" s="176"/>
      <c r="SJM40" s="176"/>
      <c r="SJN40" s="176"/>
      <c r="SJO40" s="176"/>
      <c r="SJP40" s="176"/>
      <c r="SJQ40" s="176"/>
      <c r="SJR40" s="176"/>
      <c r="SJS40" s="176"/>
      <c r="SJT40" s="176"/>
      <c r="SJU40" s="176"/>
      <c r="SJV40" s="176"/>
      <c r="SJW40" s="176"/>
      <c r="SJX40" s="176"/>
      <c r="SJY40" s="176"/>
      <c r="SJZ40" s="176"/>
      <c r="SKA40" s="176"/>
      <c r="SKB40" s="176"/>
      <c r="SKC40" s="176"/>
      <c r="SKD40" s="176"/>
      <c r="SKE40" s="176"/>
      <c r="SKF40" s="176"/>
      <c r="SKG40" s="176"/>
      <c r="SKH40" s="176"/>
      <c r="SKI40" s="176"/>
      <c r="SKJ40" s="176"/>
      <c r="SKK40" s="176"/>
      <c r="SKL40" s="176"/>
      <c r="SKM40" s="176"/>
      <c r="SKN40" s="176"/>
      <c r="SKO40" s="176"/>
      <c r="SKP40" s="176"/>
      <c r="SKQ40" s="176"/>
      <c r="SKR40" s="176"/>
      <c r="SKS40" s="176"/>
      <c r="SKT40" s="176"/>
      <c r="SKU40" s="176"/>
      <c r="SKV40" s="176"/>
      <c r="SKW40" s="176"/>
      <c r="SKX40" s="176"/>
      <c r="SKY40" s="176"/>
      <c r="SKZ40" s="176"/>
      <c r="SLA40" s="176"/>
      <c r="SLB40" s="176"/>
      <c r="SLC40" s="176"/>
      <c r="SLD40" s="176"/>
      <c r="SLE40" s="176"/>
      <c r="SLF40" s="176"/>
      <c r="SLG40" s="176"/>
      <c r="SLH40" s="176"/>
      <c r="SLI40" s="176"/>
      <c r="SLJ40" s="176"/>
      <c r="SLK40" s="176"/>
      <c r="SLL40" s="176"/>
      <c r="SLM40" s="176"/>
      <c r="SLN40" s="176"/>
      <c r="SLO40" s="176"/>
      <c r="SLP40" s="176"/>
      <c r="SLQ40" s="176"/>
      <c r="SLR40" s="176"/>
      <c r="SLS40" s="176"/>
      <c r="SLT40" s="176"/>
      <c r="SLU40" s="176"/>
      <c r="SLV40" s="176"/>
      <c r="SLW40" s="176"/>
      <c r="SLX40" s="176"/>
      <c r="SLY40" s="176"/>
      <c r="SLZ40" s="176"/>
      <c r="SMA40" s="176"/>
      <c r="SMB40" s="176"/>
      <c r="SMC40" s="176"/>
      <c r="SMD40" s="176"/>
      <c r="SME40" s="176"/>
      <c r="SMF40" s="176"/>
      <c r="SMG40" s="176"/>
      <c r="SMH40" s="176"/>
      <c r="SMI40" s="176"/>
      <c r="SMJ40" s="176"/>
      <c r="SMK40" s="176"/>
      <c r="SML40" s="176"/>
      <c r="SMM40" s="176"/>
      <c r="SMN40" s="176"/>
      <c r="SMO40" s="176"/>
      <c r="SMP40" s="176"/>
      <c r="SMQ40" s="176"/>
      <c r="SMR40" s="176"/>
      <c r="SMS40" s="176"/>
      <c r="SMT40" s="176"/>
      <c r="SMU40" s="176"/>
      <c r="SMV40" s="176"/>
      <c r="SMW40" s="176"/>
      <c r="SMX40" s="176"/>
      <c r="SMY40" s="176"/>
      <c r="SMZ40" s="176"/>
      <c r="SNA40" s="176"/>
      <c r="SNB40" s="176"/>
      <c r="SNC40" s="176"/>
      <c r="SND40" s="176"/>
      <c r="SNE40" s="176"/>
      <c r="SNF40" s="176"/>
      <c r="SNG40" s="176"/>
      <c r="SNH40" s="176"/>
      <c r="SNI40" s="176"/>
      <c r="SNJ40" s="176"/>
      <c r="SNK40" s="176"/>
      <c r="SNL40" s="176"/>
      <c r="SNM40" s="176"/>
      <c r="SNN40" s="176"/>
      <c r="SNO40" s="176"/>
      <c r="SNP40" s="176"/>
      <c r="SNQ40" s="176"/>
      <c r="SNR40" s="176"/>
      <c r="SNS40" s="176"/>
      <c r="SNT40" s="176"/>
      <c r="SNU40" s="176"/>
      <c r="SNV40" s="176"/>
      <c r="SNW40" s="176"/>
      <c r="SNX40" s="176"/>
      <c r="SNY40" s="176"/>
      <c r="SNZ40" s="176"/>
      <c r="SOA40" s="176"/>
      <c r="SOB40" s="176"/>
      <c r="SOC40" s="176"/>
      <c r="SOD40" s="176"/>
      <c r="SOE40" s="176"/>
      <c r="SOF40" s="176"/>
      <c r="SOG40" s="176"/>
      <c r="SOH40" s="176"/>
      <c r="SOI40" s="176"/>
      <c r="SOJ40" s="176"/>
      <c r="SOK40" s="176"/>
      <c r="SOL40" s="176"/>
      <c r="SOM40" s="176"/>
      <c r="SON40" s="176"/>
      <c r="SOO40" s="176"/>
      <c r="SOP40" s="176"/>
      <c r="SOQ40" s="176"/>
      <c r="SOR40" s="176"/>
      <c r="SOS40" s="176"/>
      <c r="SOT40" s="176"/>
      <c r="SOU40" s="176"/>
      <c r="SOV40" s="176"/>
      <c r="SOW40" s="176"/>
      <c r="SOX40" s="176"/>
      <c r="SOY40" s="176"/>
      <c r="SOZ40" s="176"/>
      <c r="SPA40" s="176"/>
      <c r="SPB40" s="176"/>
      <c r="SPC40" s="176"/>
      <c r="SPD40" s="176"/>
      <c r="SPE40" s="176"/>
      <c r="SPF40" s="176"/>
      <c r="SPG40" s="176"/>
      <c r="SPH40" s="176"/>
      <c r="SPI40" s="176"/>
      <c r="SPJ40" s="176"/>
      <c r="SPK40" s="176"/>
      <c r="SPL40" s="176"/>
      <c r="SPM40" s="176"/>
      <c r="SPN40" s="176"/>
      <c r="SPO40" s="176"/>
      <c r="SPP40" s="176"/>
      <c r="SPQ40" s="176"/>
      <c r="SPR40" s="176"/>
      <c r="SPS40" s="176"/>
      <c r="SPT40" s="176"/>
      <c r="SPU40" s="176"/>
      <c r="SPV40" s="176"/>
      <c r="SPW40" s="176"/>
      <c r="SPX40" s="176"/>
      <c r="SPY40" s="176"/>
      <c r="SPZ40" s="176"/>
      <c r="SQA40" s="176"/>
      <c r="SQB40" s="176"/>
      <c r="SQC40" s="176"/>
      <c r="SQD40" s="176"/>
      <c r="SQE40" s="176"/>
      <c r="SQF40" s="176"/>
      <c r="SQG40" s="176"/>
      <c r="SQH40" s="176"/>
      <c r="SQI40" s="176"/>
      <c r="SQJ40" s="176"/>
      <c r="SQK40" s="176"/>
      <c r="SQL40" s="176"/>
      <c r="SQM40" s="176"/>
      <c r="SQN40" s="176"/>
      <c r="SQO40" s="176"/>
      <c r="SQP40" s="176"/>
      <c r="SQQ40" s="176"/>
      <c r="SQR40" s="176"/>
      <c r="SQS40" s="176"/>
      <c r="SQT40" s="176"/>
      <c r="SQU40" s="176"/>
      <c r="SQV40" s="176"/>
      <c r="SQW40" s="176"/>
      <c r="SQX40" s="176"/>
      <c r="SQY40" s="176"/>
      <c r="SQZ40" s="176"/>
      <c r="SRA40" s="176"/>
      <c r="SRB40" s="176"/>
      <c r="SRC40" s="176"/>
      <c r="SRD40" s="176"/>
      <c r="SRE40" s="176"/>
      <c r="SRF40" s="176"/>
      <c r="SRG40" s="176"/>
      <c r="SRH40" s="176"/>
      <c r="SRI40" s="176"/>
      <c r="SRJ40" s="176"/>
      <c r="SRK40" s="176"/>
      <c r="SRL40" s="176"/>
      <c r="SRM40" s="176"/>
      <c r="SRN40" s="176"/>
      <c r="SRO40" s="176"/>
      <c r="SRP40" s="176"/>
      <c r="SRQ40" s="176"/>
      <c r="SRR40" s="176"/>
      <c r="SRS40" s="176"/>
      <c r="SRT40" s="176"/>
      <c r="SRU40" s="176"/>
      <c r="SRV40" s="176"/>
      <c r="SRW40" s="176"/>
      <c r="SRX40" s="176"/>
      <c r="SRY40" s="176"/>
      <c r="SRZ40" s="176"/>
      <c r="SSA40" s="176"/>
      <c r="SSB40" s="176"/>
      <c r="SSC40" s="176"/>
      <c r="SSD40" s="176"/>
      <c r="SSE40" s="176"/>
      <c r="SSF40" s="176"/>
      <c r="SSG40" s="176"/>
      <c r="SSH40" s="176"/>
      <c r="SSI40" s="176"/>
      <c r="SSJ40" s="176"/>
      <c r="SSK40" s="176"/>
      <c r="SSL40" s="176"/>
      <c r="SSM40" s="176"/>
      <c r="SSN40" s="176"/>
      <c r="SSO40" s="176"/>
      <c r="SSP40" s="176"/>
      <c r="SSQ40" s="176"/>
      <c r="SSR40" s="176"/>
      <c r="SSS40" s="176"/>
      <c r="SST40" s="176"/>
      <c r="SSU40" s="176"/>
      <c r="SSV40" s="176"/>
      <c r="SSW40" s="176"/>
      <c r="SSX40" s="176"/>
      <c r="SSY40" s="176"/>
      <c r="SSZ40" s="176"/>
      <c r="STA40" s="176"/>
      <c r="STB40" s="176"/>
      <c r="STC40" s="176"/>
      <c r="STD40" s="176"/>
      <c r="STE40" s="176"/>
      <c r="STF40" s="176"/>
      <c r="STG40" s="176"/>
      <c r="STH40" s="176"/>
      <c r="STI40" s="176"/>
      <c r="STJ40" s="176"/>
      <c r="STK40" s="176"/>
      <c r="STL40" s="176"/>
      <c r="STM40" s="176"/>
      <c r="STN40" s="176"/>
      <c r="STO40" s="176"/>
      <c r="STP40" s="176"/>
      <c r="STQ40" s="176"/>
      <c r="STR40" s="176"/>
      <c r="STS40" s="176"/>
      <c r="STT40" s="176"/>
      <c r="STU40" s="176"/>
      <c r="STV40" s="176"/>
      <c r="STW40" s="176"/>
      <c r="STX40" s="176"/>
      <c r="STY40" s="176"/>
      <c r="STZ40" s="176"/>
      <c r="SUA40" s="176"/>
      <c r="SUB40" s="176"/>
      <c r="SUC40" s="176"/>
      <c r="SUD40" s="176"/>
      <c r="SUE40" s="176"/>
      <c r="SUF40" s="176"/>
      <c r="SUG40" s="176"/>
      <c r="SUH40" s="176"/>
      <c r="SUI40" s="176"/>
      <c r="SUJ40" s="176"/>
      <c r="SUK40" s="176"/>
      <c r="SUL40" s="176"/>
      <c r="SUM40" s="176"/>
      <c r="SUN40" s="176"/>
      <c r="SUO40" s="176"/>
      <c r="SUP40" s="176"/>
      <c r="SUQ40" s="176"/>
      <c r="SUR40" s="176"/>
      <c r="SUS40" s="176"/>
      <c r="SUT40" s="176"/>
      <c r="SUU40" s="176"/>
      <c r="SUV40" s="176"/>
      <c r="SUW40" s="176"/>
      <c r="SUX40" s="176"/>
      <c r="SUY40" s="176"/>
      <c r="SUZ40" s="176"/>
      <c r="SVA40" s="176"/>
      <c r="SVB40" s="176"/>
      <c r="SVC40" s="176"/>
      <c r="SVD40" s="176"/>
      <c r="SVE40" s="176"/>
      <c r="SVF40" s="176"/>
      <c r="SVG40" s="176"/>
      <c r="SVH40" s="176"/>
      <c r="SVI40" s="176"/>
      <c r="SVJ40" s="176"/>
      <c r="SVK40" s="176"/>
      <c r="SVL40" s="176"/>
      <c r="SVM40" s="176"/>
      <c r="SVN40" s="176"/>
      <c r="SVO40" s="176"/>
      <c r="SVP40" s="176"/>
      <c r="SVQ40" s="176"/>
      <c r="SVR40" s="176"/>
      <c r="SVS40" s="176"/>
      <c r="SVT40" s="176"/>
      <c r="SVU40" s="176"/>
      <c r="SVV40" s="176"/>
      <c r="SVW40" s="176"/>
      <c r="SVX40" s="176"/>
      <c r="SVY40" s="176"/>
      <c r="SVZ40" s="176"/>
      <c r="SWA40" s="176"/>
      <c r="SWB40" s="176"/>
      <c r="SWC40" s="176"/>
      <c r="SWD40" s="176"/>
      <c r="SWE40" s="176"/>
      <c r="SWF40" s="176"/>
      <c r="SWG40" s="176"/>
      <c r="SWH40" s="176"/>
      <c r="SWI40" s="176"/>
      <c r="SWJ40" s="176"/>
      <c r="SWK40" s="176"/>
      <c r="SWL40" s="176"/>
      <c r="SWM40" s="176"/>
      <c r="SWN40" s="176"/>
      <c r="SWO40" s="176"/>
      <c r="SWP40" s="176"/>
      <c r="SWQ40" s="176"/>
      <c r="SWR40" s="176"/>
      <c r="SWS40" s="176"/>
      <c r="SWT40" s="176"/>
      <c r="SWU40" s="176"/>
      <c r="SWV40" s="176"/>
      <c r="SWW40" s="176"/>
      <c r="SWX40" s="176"/>
      <c r="SWY40" s="176"/>
      <c r="SWZ40" s="176"/>
      <c r="SXA40" s="176"/>
      <c r="SXB40" s="176"/>
      <c r="SXC40" s="176"/>
      <c r="SXD40" s="176"/>
      <c r="SXE40" s="176"/>
      <c r="SXF40" s="176"/>
      <c r="SXG40" s="176"/>
      <c r="SXH40" s="176"/>
      <c r="SXI40" s="176"/>
      <c r="SXJ40" s="176"/>
      <c r="SXK40" s="176"/>
      <c r="SXL40" s="176"/>
      <c r="SXM40" s="176"/>
      <c r="SXN40" s="176"/>
      <c r="SXO40" s="176"/>
      <c r="SXP40" s="176"/>
      <c r="SXQ40" s="176"/>
      <c r="SXR40" s="176"/>
      <c r="SXS40" s="176"/>
      <c r="SXT40" s="176"/>
      <c r="SXU40" s="176"/>
      <c r="SXV40" s="176"/>
      <c r="SXW40" s="176"/>
      <c r="SXX40" s="176"/>
      <c r="SXY40" s="176"/>
      <c r="SXZ40" s="176"/>
      <c r="SYA40" s="176"/>
      <c r="SYB40" s="176"/>
      <c r="SYC40" s="176"/>
      <c r="SYD40" s="176"/>
      <c r="SYE40" s="176"/>
      <c r="SYF40" s="176"/>
      <c r="SYG40" s="176"/>
      <c r="SYH40" s="176"/>
      <c r="SYI40" s="176"/>
      <c r="SYJ40" s="176"/>
      <c r="SYK40" s="176"/>
      <c r="SYL40" s="176"/>
      <c r="SYM40" s="176"/>
      <c r="SYN40" s="176"/>
      <c r="SYO40" s="176"/>
      <c r="SYP40" s="176"/>
      <c r="SYQ40" s="176"/>
      <c r="SYR40" s="176"/>
      <c r="SYS40" s="176"/>
      <c r="SYT40" s="176"/>
      <c r="SYU40" s="176"/>
      <c r="SYV40" s="176"/>
      <c r="SYW40" s="176"/>
      <c r="SYX40" s="176"/>
      <c r="SYY40" s="176"/>
      <c r="SYZ40" s="176"/>
      <c r="SZA40" s="176"/>
      <c r="SZB40" s="176"/>
      <c r="SZC40" s="176"/>
      <c r="SZD40" s="176"/>
      <c r="SZE40" s="176"/>
      <c r="SZF40" s="176"/>
      <c r="SZG40" s="176"/>
      <c r="SZH40" s="176"/>
      <c r="SZI40" s="176"/>
      <c r="SZJ40" s="176"/>
      <c r="SZK40" s="176"/>
      <c r="SZL40" s="176"/>
      <c r="SZM40" s="176"/>
      <c r="SZN40" s="176"/>
      <c r="SZO40" s="176"/>
      <c r="SZP40" s="176"/>
      <c r="SZQ40" s="176"/>
      <c r="SZR40" s="176"/>
      <c r="SZS40" s="176"/>
      <c r="SZT40" s="176"/>
      <c r="SZU40" s="176"/>
      <c r="SZV40" s="176"/>
      <c r="SZW40" s="176"/>
      <c r="SZX40" s="176"/>
      <c r="SZY40" s="176"/>
      <c r="SZZ40" s="176"/>
      <c r="TAA40" s="176"/>
      <c r="TAB40" s="176"/>
      <c r="TAC40" s="176"/>
      <c r="TAD40" s="176"/>
      <c r="TAE40" s="176"/>
      <c r="TAF40" s="176"/>
      <c r="TAG40" s="176"/>
      <c r="TAH40" s="176"/>
      <c r="TAI40" s="176"/>
      <c r="TAJ40" s="176"/>
      <c r="TAK40" s="176"/>
      <c r="TAL40" s="176"/>
      <c r="TAM40" s="176"/>
      <c r="TAN40" s="176"/>
      <c r="TAO40" s="176"/>
      <c r="TAP40" s="176"/>
      <c r="TAQ40" s="176"/>
      <c r="TAR40" s="176"/>
      <c r="TAS40" s="176"/>
      <c r="TAT40" s="176"/>
      <c r="TAU40" s="176"/>
      <c r="TAV40" s="176"/>
      <c r="TAW40" s="176"/>
      <c r="TAX40" s="176"/>
      <c r="TAY40" s="176"/>
      <c r="TAZ40" s="176"/>
      <c r="TBA40" s="176"/>
      <c r="TBB40" s="176"/>
      <c r="TBC40" s="176"/>
      <c r="TBD40" s="176"/>
      <c r="TBE40" s="176"/>
      <c r="TBF40" s="176"/>
      <c r="TBG40" s="176"/>
      <c r="TBH40" s="176"/>
      <c r="TBI40" s="176"/>
      <c r="TBJ40" s="176"/>
      <c r="TBK40" s="176"/>
      <c r="TBL40" s="176"/>
      <c r="TBM40" s="176"/>
      <c r="TBN40" s="176"/>
      <c r="TBO40" s="176"/>
      <c r="TBP40" s="176"/>
      <c r="TBQ40" s="176"/>
      <c r="TBR40" s="176"/>
      <c r="TBS40" s="176"/>
      <c r="TBT40" s="176"/>
      <c r="TBU40" s="176"/>
      <c r="TBV40" s="176"/>
      <c r="TBW40" s="176"/>
      <c r="TBX40" s="176"/>
      <c r="TBY40" s="176"/>
      <c r="TBZ40" s="176"/>
      <c r="TCA40" s="176"/>
      <c r="TCB40" s="176"/>
      <c r="TCC40" s="176"/>
      <c r="TCD40" s="176"/>
      <c r="TCE40" s="176"/>
      <c r="TCF40" s="176"/>
      <c r="TCG40" s="176"/>
      <c r="TCH40" s="176"/>
      <c r="TCI40" s="176"/>
      <c r="TCJ40" s="176"/>
      <c r="TCK40" s="176"/>
      <c r="TCL40" s="176"/>
      <c r="TCM40" s="176"/>
      <c r="TCN40" s="176"/>
      <c r="TCO40" s="176"/>
      <c r="TCP40" s="176"/>
      <c r="TCQ40" s="176"/>
      <c r="TCR40" s="176"/>
      <c r="TCS40" s="176"/>
      <c r="TCT40" s="176"/>
      <c r="TCU40" s="176"/>
      <c r="TCV40" s="176"/>
      <c r="TCW40" s="176"/>
      <c r="TCX40" s="176"/>
      <c r="TCY40" s="176"/>
      <c r="TCZ40" s="176"/>
      <c r="TDA40" s="176"/>
      <c r="TDB40" s="176"/>
      <c r="TDC40" s="176"/>
      <c r="TDD40" s="176"/>
      <c r="TDE40" s="176"/>
      <c r="TDF40" s="176"/>
      <c r="TDG40" s="176"/>
      <c r="TDH40" s="176"/>
      <c r="TDI40" s="176"/>
      <c r="TDJ40" s="176"/>
      <c r="TDK40" s="176"/>
      <c r="TDL40" s="176"/>
      <c r="TDM40" s="176"/>
      <c r="TDN40" s="176"/>
      <c r="TDO40" s="176"/>
      <c r="TDP40" s="176"/>
      <c r="TDQ40" s="176"/>
      <c r="TDR40" s="176"/>
      <c r="TDS40" s="176"/>
      <c r="TDT40" s="176"/>
      <c r="TDU40" s="176"/>
      <c r="TDV40" s="176"/>
      <c r="TDW40" s="176"/>
      <c r="TDX40" s="176"/>
      <c r="TDY40" s="176"/>
      <c r="TDZ40" s="176"/>
      <c r="TEA40" s="176"/>
      <c r="TEB40" s="176"/>
      <c r="TEC40" s="176"/>
      <c r="TED40" s="176"/>
      <c r="TEE40" s="176"/>
      <c r="TEF40" s="176"/>
      <c r="TEG40" s="176"/>
      <c r="TEH40" s="176"/>
      <c r="TEI40" s="176"/>
      <c r="TEJ40" s="176"/>
      <c r="TEK40" s="176"/>
      <c r="TEL40" s="176"/>
      <c r="TEM40" s="176"/>
      <c r="TEN40" s="176"/>
      <c r="TEO40" s="176"/>
      <c r="TEP40" s="176"/>
      <c r="TEQ40" s="176"/>
      <c r="TER40" s="176"/>
      <c r="TES40" s="176"/>
      <c r="TET40" s="176"/>
      <c r="TEU40" s="176"/>
      <c r="TEV40" s="176"/>
      <c r="TEW40" s="176"/>
      <c r="TEX40" s="176"/>
      <c r="TEY40" s="176"/>
      <c r="TEZ40" s="176"/>
      <c r="TFA40" s="176"/>
      <c r="TFB40" s="176"/>
      <c r="TFC40" s="176"/>
      <c r="TFD40" s="176"/>
      <c r="TFE40" s="176"/>
      <c r="TFF40" s="176"/>
      <c r="TFG40" s="176"/>
      <c r="TFH40" s="176"/>
      <c r="TFI40" s="176"/>
      <c r="TFJ40" s="176"/>
      <c r="TFK40" s="176"/>
      <c r="TFL40" s="176"/>
      <c r="TFM40" s="176"/>
      <c r="TFN40" s="176"/>
      <c r="TFO40" s="176"/>
      <c r="TFP40" s="176"/>
      <c r="TFQ40" s="176"/>
      <c r="TFR40" s="176"/>
      <c r="TFS40" s="176"/>
      <c r="TFT40" s="176"/>
      <c r="TFU40" s="176"/>
      <c r="TFV40" s="176"/>
      <c r="TFW40" s="176"/>
      <c r="TFX40" s="176"/>
      <c r="TFY40" s="176"/>
      <c r="TFZ40" s="176"/>
      <c r="TGA40" s="176"/>
      <c r="TGB40" s="176"/>
      <c r="TGC40" s="176"/>
      <c r="TGD40" s="176"/>
      <c r="TGE40" s="176"/>
      <c r="TGF40" s="176"/>
      <c r="TGG40" s="176"/>
      <c r="TGH40" s="176"/>
      <c r="TGI40" s="176"/>
      <c r="TGJ40" s="176"/>
      <c r="TGK40" s="176"/>
      <c r="TGL40" s="176"/>
      <c r="TGM40" s="176"/>
      <c r="TGN40" s="176"/>
      <c r="TGO40" s="176"/>
      <c r="TGP40" s="176"/>
      <c r="TGQ40" s="176"/>
      <c r="TGR40" s="176"/>
      <c r="TGS40" s="176"/>
      <c r="TGT40" s="176"/>
      <c r="TGU40" s="176"/>
      <c r="TGV40" s="176"/>
      <c r="TGW40" s="176"/>
      <c r="TGX40" s="176"/>
      <c r="TGY40" s="176"/>
      <c r="TGZ40" s="176"/>
      <c r="THA40" s="176"/>
      <c r="THB40" s="176"/>
      <c r="THC40" s="176"/>
      <c r="THD40" s="176"/>
      <c r="THE40" s="176"/>
      <c r="THF40" s="176"/>
      <c r="THG40" s="176"/>
      <c r="THH40" s="176"/>
      <c r="THI40" s="176"/>
      <c r="THJ40" s="176"/>
      <c r="THK40" s="176"/>
      <c r="THL40" s="176"/>
      <c r="THM40" s="176"/>
      <c r="THN40" s="176"/>
      <c r="THO40" s="176"/>
      <c r="THP40" s="176"/>
      <c r="THQ40" s="176"/>
      <c r="THR40" s="176"/>
      <c r="THS40" s="176"/>
      <c r="THT40" s="176"/>
      <c r="THU40" s="176"/>
      <c r="THV40" s="176"/>
      <c r="THW40" s="176"/>
      <c r="THX40" s="176"/>
      <c r="THY40" s="176"/>
      <c r="THZ40" s="176"/>
      <c r="TIA40" s="176"/>
      <c r="TIB40" s="176"/>
      <c r="TIC40" s="176"/>
      <c r="TID40" s="176"/>
      <c r="TIE40" s="176"/>
      <c r="TIF40" s="176"/>
      <c r="TIG40" s="176"/>
      <c r="TIH40" s="176"/>
      <c r="TII40" s="176"/>
      <c r="TIJ40" s="176"/>
      <c r="TIK40" s="176"/>
      <c r="TIL40" s="176"/>
      <c r="TIM40" s="176"/>
      <c r="TIN40" s="176"/>
      <c r="TIO40" s="176"/>
      <c r="TIP40" s="176"/>
      <c r="TIQ40" s="176"/>
      <c r="TIR40" s="176"/>
      <c r="TIS40" s="176"/>
      <c r="TIT40" s="176"/>
      <c r="TIU40" s="176"/>
      <c r="TIV40" s="176"/>
      <c r="TIW40" s="176"/>
      <c r="TIX40" s="176"/>
      <c r="TIY40" s="176"/>
      <c r="TIZ40" s="176"/>
      <c r="TJA40" s="176"/>
      <c r="TJB40" s="176"/>
      <c r="TJC40" s="176"/>
      <c r="TJD40" s="176"/>
      <c r="TJE40" s="176"/>
      <c r="TJF40" s="176"/>
      <c r="TJG40" s="176"/>
      <c r="TJH40" s="176"/>
      <c r="TJI40" s="176"/>
      <c r="TJJ40" s="176"/>
      <c r="TJK40" s="176"/>
      <c r="TJL40" s="176"/>
      <c r="TJM40" s="176"/>
      <c r="TJN40" s="176"/>
      <c r="TJO40" s="176"/>
      <c r="TJP40" s="176"/>
      <c r="TJQ40" s="176"/>
      <c r="TJR40" s="176"/>
      <c r="TJS40" s="176"/>
      <c r="TJT40" s="176"/>
      <c r="TJU40" s="176"/>
      <c r="TJV40" s="176"/>
      <c r="TJW40" s="176"/>
      <c r="TJX40" s="176"/>
      <c r="TJY40" s="176"/>
      <c r="TJZ40" s="176"/>
      <c r="TKA40" s="176"/>
      <c r="TKB40" s="176"/>
      <c r="TKC40" s="176"/>
      <c r="TKD40" s="176"/>
      <c r="TKE40" s="176"/>
      <c r="TKF40" s="176"/>
      <c r="TKG40" s="176"/>
      <c r="TKH40" s="176"/>
      <c r="TKI40" s="176"/>
      <c r="TKJ40" s="176"/>
      <c r="TKK40" s="176"/>
      <c r="TKL40" s="176"/>
      <c r="TKM40" s="176"/>
      <c r="TKN40" s="176"/>
      <c r="TKO40" s="176"/>
      <c r="TKP40" s="176"/>
      <c r="TKQ40" s="176"/>
      <c r="TKR40" s="176"/>
      <c r="TKS40" s="176"/>
      <c r="TKT40" s="176"/>
      <c r="TKU40" s="176"/>
      <c r="TKV40" s="176"/>
      <c r="TKW40" s="176"/>
      <c r="TKX40" s="176"/>
      <c r="TKY40" s="176"/>
      <c r="TKZ40" s="176"/>
      <c r="TLA40" s="176"/>
      <c r="TLB40" s="176"/>
      <c r="TLC40" s="176"/>
      <c r="TLD40" s="176"/>
      <c r="TLE40" s="176"/>
      <c r="TLF40" s="176"/>
      <c r="TLG40" s="176"/>
      <c r="TLH40" s="176"/>
      <c r="TLI40" s="176"/>
      <c r="TLJ40" s="176"/>
      <c r="TLK40" s="176"/>
      <c r="TLL40" s="176"/>
      <c r="TLM40" s="176"/>
      <c r="TLN40" s="176"/>
      <c r="TLO40" s="176"/>
      <c r="TLP40" s="176"/>
      <c r="TLQ40" s="176"/>
      <c r="TLR40" s="176"/>
      <c r="TLS40" s="176"/>
      <c r="TLT40" s="176"/>
      <c r="TLU40" s="176"/>
      <c r="TLV40" s="176"/>
      <c r="TLW40" s="176"/>
      <c r="TLX40" s="176"/>
      <c r="TLY40" s="176"/>
      <c r="TLZ40" s="176"/>
      <c r="TMA40" s="176"/>
      <c r="TMB40" s="176"/>
      <c r="TMC40" s="176"/>
      <c r="TMD40" s="176"/>
      <c r="TME40" s="176"/>
      <c r="TMF40" s="176"/>
      <c r="TMG40" s="176"/>
      <c r="TMH40" s="176"/>
      <c r="TMI40" s="176"/>
      <c r="TMJ40" s="176"/>
      <c r="TMK40" s="176"/>
      <c r="TML40" s="176"/>
      <c r="TMM40" s="176"/>
      <c r="TMN40" s="176"/>
      <c r="TMO40" s="176"/>
      <c r="TMP40" s="176"/>
      <c r="TMQ40" s="176"/>
      <c r="TMR40" s="176"/>
      <c r="TMS40" s="176"/>
      <c r="TMT40" s="176"/>
      <c r="TMU40" s="176"/>
      <c r="TMV40" s="176"/>
      <c r="TMW40" s="176"/>
      <c r="TMX40" s="176"/>
      <c r="TMY40" s="176"/>
      <c r="TMZ40" s="176"/>
      <c r="TNA40" s="176"/>
      <c r="TNB40" s="176"/>
      <c r="TNC40" s="176"/>
      <c r="TND40" s="176"/>
      <c r="TNE40" s="176"/>
      <c r="TNF40" s="176"/>
      <c r="TNG40" s="176"/>
      <c r="TNH40" s="176"/>
      <c r="TNI40" s="176"/>
      <c r="TNJ40" s="176"/>
      <c r="TNK40" s="176"/>
      <c r="TNL40" s="176"/>
      <c r="TNM40" s="176"/>
      <c r="TNN40" s="176"/>
      <c r="TNO40" s="176"/>
      <c r="TNP40" s="176"/>
      <c r="TNQ40" s="176"/>
      <c r="TNR40" s="176"/>
      <c r="TNS40" s="176"/>
      <c r="TNT40" s="176"/>
      <c r="TNU40" s="176"/>
      <c r="TNV40" s="176"/>
      <c r="TNW40" s="176"/>
      <c r="TNX40" s="176"/>
      <c r="TNY40" s="176"/>
      <c r="TNZ40" s="176"/>
      <c r="TOA40" s="176"/>
      <c r="TOB40" s="176"/>
      <c r="TOC40" s="176"/>
      <c r="TOD40" s="176"/>
      <c r="TOE40" s="176"/>
      <c r="TOF40" s="176"/>
      <c r="TOG40" s="176"/>
      <c r="TOH40" s="176"/>
      <c r="TOI40" s="176"/>
      <c r="TOJ40" s="176"/>
      <c r="TOK40" s="176"/>
      <c r="TOL40" s="176"/>
      <c r="TOM40" s="176"/>
      <c r="TON40" s="176"/>
      <c r="TOO40" s="176"/>
      <c r="TOP40" s="176"/>
      <c r="TOQ40" s="176"/>
      <c r="TOR40" s="176"/>
      <c r="TOS40" s="176"/>
      <c r="TOT40" s="176"/>
      <c r="TOU40" s="176"/>
      <c r="TOV40" s="176"/>
      <c r="TOW40" s="176"/>
      <c r="TOX40" s="176"/>
      <c r="TOY40" s="176"/>
      <c r="TOZ40" s="176"/>
      <c r="TPA40" s="176"/>
      <c r="TPB40" s="176"/>
      <c r="TPC40" s="176"/>
      <c r="TPD40" s="176"/>
      <c r="TPE40" s="176"/>
      <c r="TPF40" s="176"/>
      <c r="TPG40" s="176"/>
      <c r="TPH40" s="176"/>
      <c r="TPI40" s="176"/>
      <c r="TPJ40" s="176"/>
      <c r="TPK40" s="176"/>
      <c r="TPL40" s="176"/>
      <c r="TPM40" s="176"/>
      <c r="TPN40" s="176"/>
      <c r="TPO40" s="176"/>
      <c r="TPP40" s="176"/>
      <c r="TPQ40" s="176"/>
      <c r="TPR40" s="176"/>
      <c r="TPS40" s="176"/>
      <c r="TPT40" s="176"/>
      <c r="TPU40" s="176"/>
      <c r="TPV40" s="176"/>
      <c r="TPW40" s="176"/>
      <c r="TPX40" s="176"/>
      <c r="TPY40" s="176"/>
      <c r="TPZ40" s="176"/>
      <c r="TQA40" s="176"/>
      <c r="TQB40" s="176"/>
      <c r="TQC40" s="176"/>
      <c r="TQD40" s="176"/>
      <c r="TQE40" s="176"/>
      <c r="TQF40" s="176"/>
      <c r="TQG40" s="176"/>
      <c r="TQH40" s="176"/>
      <c r="TQI40" s="176"/>
      <c r="TQJ40" s="176"/>
      <c r="TQK40" s="176"/>
      <c r="TQL40" s="176"/>
      <c r="TQM40" s="176"/>
      <c r="TQN40" s="176"/>
      <c r="TQO40" s="176"/>
      <c r="TQP40" s="176"/>
      <c r="TQQ40" s="176"/>
      <c r="TQR40" s="176"/>
      <c r="TQS40" s="176"/>
      <c r="TQT40" s="176"/>
      <c r="TQU40" s="176"/>
      <c r="TQV40" s="176"/>
      <c r="TQW40" s="176"/>
      <c r="TQX40" s="176"/>
      <c r="TQY40" s="176"/>
      <c r="TQZ40" s="176"/>
      <c r="TRA40" s="176"/>
      <c r="TRB40" s="176"/>
      <c r="TRC40" s="176"/>
      <c r="TRD40" s="176"/>
      <c r="TRE40" s="176"/>
      <c r="TRF40" s="176"/>
      <c r="TRG40" s="176"/>
      <c r="TRH40" s="176"/>
      <c r="TRI40" s="176"/>
      <c r="TRJ40" s="176"/>
      <c r="TRK40" s="176"/>
      <c r="TRL40" s="176"/>
      <c r="TRM40" s="176"/>
      <c r="TRN40" s="176"/>
      <c r="TRO40" s="176"/>
      <c r="TRP40" s="176"/>
      <c r="TRQ40" s="176"/>
      <c r="TRR40" s="176"/>
      <c r="TRS40" s="176"/>
      <c r="TRT40" s="176"/>
      <c r="TRU40" s="176"/>
      <c r="TRV40" s="176"/>
      <c r="TRW40" s="176"/>
      <c r="TRX40" s="176"/>
      <c r="TRY40" s="176"/>
      <c r="TRZ40" s="176"/>
      <c r="TSA40" s="176"/>
      <c r="TSB40" s="176"/>
      <c r="TSC40" s="176"/>
      <c r="TSD40" s="176"/>
      <c r="TSE40" s="176"/>
      <c r="TSF40" s="176"/>
      <c r="TSG40" s="176"/>
      <c r="TSH40" s="176"/>
      <c r="TSI40" s="176"/>
      <c r="TSJ40" s="176"/>
      <c r="TSK40" s="176"/>
      <c r="TSL40" s="176"/>
      <c r="TSM40" s="176"/>
      <c r="TSN40" s="176"/>
      <c r="TSO40" s="176"/>
      <c r="TSP40" s="176"/>
      <c r="TSQ40" s="176"/>
      <c r="TSR40" s="176"/>
      <c r="TSS40" s="176"/>
      <c r="TST40" s="176"/>
      <c r="TSU40" s="176"/>
      <c r="TSV40" s="176"/>
      <c r="TSW40" s="176"/>
      <c r="TSX40" s="176"/>
      <c r="TSY40" s="176"/>
      <c r="TSZ40" s="176"/>
      <c r="TTA40" s="176"/>
      <c r="TTB40" s="176"/>
      <c r="TTC40" s="176"/>
      <c r="TTD40" s="176"/>
      <c r="TTE40" s="176"/>
      <c r="TTF40" s="176"/>
      <c r="TTG40" s="176"/>
      <c r="TTH40" s="176"/>
      <c r="TTI40" s="176"/>
      <c r="TTJ40" s="176"/>
      <c r="TTK40" s="176"/>
      <c r="TTL40" s="176"/>
      <c r="TTM40" s="176"/>
      <c r="TTN40" s="176"/>
      <c r="TTO40" s="176"/>
      <c r="TTP40" s="176"/>
      <c r="TTQ40" s="176"/>
      <c r="TTR40" s="176"/>
      <c r="TTS40" s="176"/>
      <c r="TTT40" s="176"/>
      <c r="TTU40" s="176"/>
      <c r="TTV40" s="176"/>
      <c r="TTW40" s="176"/>
      <c r="TTX40" s="176"/>
      <c r="TTY40" s="176"/>
      <c r="TTZ40" s="176"/>
      <c r="TUA40" s="176"/>
      <c r="TUB40" s="176"/>
      <c r="TUC40" s="176"/>
      <c r="TUD40" s="176"/>
      <c r="TUE40" s="176"/>
      <c r="TUF40" s="176"/>
      <c r="TUG40" s="176"/>
      <c r="TUH40" s="176"/>
      <c r="TUI40" s="176"/>
      <c r="TUJ40" s="176"/>
      <c r="TUK40" s="176"/>
      <c r="TUL40" s="176"/>
      <c r="TUM40" s="176"/>
      <c r="TUN40" s="176"/>
      <c r="TUO40" s="176"/>
      <c r="TUP40" s="176"/>
      <c r="TUQ40" s="176"/>
      <c r="TUR40" s="176"/>
      <c r="TUS40" s="176"/>
      <c r="TUT40" s="176"/>
      <c r="TUU40" s="176"/>
      <c r="TUV40" s="176"/>
      <c r="TUW40" s="176"/>
      <c r="TUX40" s="176"/>
      <c r="TUY40" s="176"/>
      <c r="TUZ40" s="176"/>
      <c r="TVA40" s="176"/>
      <c r="TVB40" s="176"/>
      <c r="TVC40" s="176"/>
      <c r="TVD40" s="176"/>
      <c r="TVE40" s="176"/>
      <c r="TVF40" s="176"/>
      <c r="TVG40" s="176"/>
      <c r="TVH40" s="176"/>
      <c r="TVI40" s="176"/>
      <c r="TVJ40" s="176"/>
      <c r="TVK40" s="176"/>
      <c r="TVL40" s="176"/>
      <c r="TVM40" s="176"/>
      <c r="TVN40" s="176"/>
      <c r="TVO40" s="176"/>
      <c r="TVP40" s="176"/>
      <c r="TVQ40" s="176"/>
      <c r="TVR40" s="176"/>
      <c r="TVS40" s="176"/>
      <c r="TVT40" s="176"/>
      <c r="TVU40" s="176"/>
      <c r="TVV40" s="176"/>
      <c r="TVW40" s="176"/>
      <c r="TVX40" s="176"/>
      <c r="TVY40" s="176"/>
      <c r="TVZ40" s="176"/>
      <c r="TWA40" s="176"/>
      <c r="TWB40" s="176"/>
      <c r="TWC40" s="176"/>
      <c r="TWD40" s="176"/>
      <c r="TWE40" s="176"/>
      <c r="TWF40" s="176"/>
      <c r="TWG40" s="176"/>
      <c r="TWH40" s="176"/>
      <c r="TWI40" s="176"/>
      <c r="TWJ40" s="176"/>
      <c r="TWK40" s="176"/>
      <c r="TWL40" s="176"/>
      <c r="TWM40" s="176"/>
      <c r="TWN40" s="176"/>
      <c r="TWO40" s="176"/>
      <c r="TWP40" s="176"/>
      <c r="TWQ40" s="176"/>
      <c r="TWR40" s="176"/>
      <c r="TWS40" s="176"/>
      <c r="TWT40" s="176"/>
      <c r="TWU40" s="176"/>
      <c r="TWV40" s="176"/>
      <c r="TWW40" s="176"/>
      <c r="TWX40" s="176"/>
      <c r="TWY40" s="176"/>
      <c r="TWZ40" s="176"/>
      <c r="TXA40" s="176"/>
      <c r="TXB40" s="176"/>
      <c r="TXC40" s="176"/>
      <c r="TXD40" s="176"/>
      <c r="TXE40" s="176"/>
      <c r="TXF40" s="176"/>
      <c r="TXG40" s="176"/>
      <c r="TXH40" s="176"/>
      <c r="TXI40" s="176"/>
      <c r="TXJ40" s="176"/>
      <c r="TXK40" s="176"/>
      <c r="TXL40" s="176"/>
      <c r="TXM40" s="176"/>
      <c r="TXN40" s="176"/>
      <c r="TXO40" s="176"/>
      <c r="TXP40" s="176"/>
      <c r="TXQ40" s="176"/>
      <c r="TXR40" s="176"/>
      <c r="TXS40" s="176"/>
      <c r="TXT40" s="176"/>
      <c r="TXU40" s="176"/>
      <c r="TXV40" s="176"/>
      <c r="TXW40" s="176"/>
      <c r="TXX40" s="176"/>
      <c r="TXY40" s="176"/>
      <c r="TXZ40" s="176"/>
      <c r="TYA40" s="176"/>
      <c r="TYB40" s="176"/>
      <c r="TYC40" s="176"/>
      <c r="TYD40" s="176"/>
      <c r="TYE40" s="176"/>
      <c r="TYF40" s="176"/>
      <c r="TYG40" s="176"/>
      <c r="TYH40" s="176"/>
      <c r="TYI40" s="176"/>
      <c r="TYJ40" s="176"/>
      <c r="TYK40" s="176"/>
      <c r="TYL40" s="176"/>
      <c r="TYM40" s="176"/>
      <c r="TYN40" s="176"/>
      <c r="TYO40" s="176"/>
      <c r="TYP40" s="176"/>
      <c r="TYQ40" s="176"/>
      <c r="TYR40" s="176"/>
      <c r="TYS40" s="176"/>
      <c r="TYT40" s="176"/>
      <c r="TYU40" s="176"/>
      <c r="TYV40" s="176"/>
      <c r="TYW40" s="176"/>
      <c r="TYX40" s="176"/>
      <c r="TYY40" s="176"/>
      <c r="TYZ40" s="176"/>
      <c r="TZA40" s="176"/>
      <c r="TZB40" s="176"/>
      <c r="TZC40" s="176"/>
      <c r="TZD40" s="176"/>
      <c r="TZE40" s="176"/>
      <c r="TZF40" s="176"/>
      <c r="TZG40" s="176"/>
      <c r="TZH40" s="176"/>
      <c r="TZI40" s="176"/>
      <c r="TZJ40" s="176"/>
      <c r="TZK40" s="176"/>
      <c r="TZL40" s="176"/>
      <c r="TZM40" s="176"/>
      <c r="TZN40" s="176"/>
      <c r="TZO40" s="176"/>
      <c r="TZP40" s="176"/>
      <c r="TZQ40" s="176"/>
      <c r="TZR40" s="176"/>
      <c r="TZS40" s="176"/>
      <c r="TZT40" s="176"/>
      <c r="TZU40" s="176"/>
      <c r="TZV40" s="176"/>
      <c r="TZW40" s="176"/>
      <c r="TZX40" s="176"/>
      <c r="TZY40" s="176"/>
      <c r="TZZ40" s="176"/>
      <c r="UAA40" s="176"/>
      <c r="UAB40" s="176"/>
      <c r="UAC40" s="176"/>
      <c r="UAD40" s="176"/>
      <c r="UAE40" s="176"/>
      <c r="UAF40" s="176"/>
      <c r="UAG40" s="176"/>
      <c r="UAH40" s="176"/>
      <c r="UAI40" s="176"/>
      <c r="UAJ40" s="176"/>
      <c r="UAK40" s="176"/>
      <c r="UAL40" s="176"/>
      <c r="UAM40" s="176"/>
      <c r="UAN40" s="176"/>
      <c r="UAO40" s="176"/>
      <c r="UAP40" s="176"/>
      <c r="UAQ40" s="176"/>
      <c r="UAR40" s="176"/>
      <c r="UAS40" s="176"/>
      <c r="UAT40" s="176"/>
      <c r="UAU40" s="176"/>
      <c r="UAV40" s="176"/>
      <c r="UAW40" s="176"/>
      <c r="UAX40" s="176"/>
      <c r="UAY40" s="176"/>
      <c r="UAZ40" s="176"/>
      <c r="UBA40" s="176"/>
      <c r="UBB40" s="176"/>
      <c r="UBC40" s="176"/>
      <c r="UBD40" s="176"/>
      <c r="UBE40" s="176"/>
      <c r="UBF40" s="176"/>
      <c r="UBG40" s="176"/>
      <c r="UBH40" s="176"/>
      <c r="UBI40" s="176"/>
      <c r="UBJ40" s="176"/>
      <c r="UBK40" s="176"/>
      <c r="UBL40" s="176"/>
      <c r="UBM40" s="176"/>
      <c r="UBN40" s="176"/>
      <c r="UBO40" s="176"/>
      <c r="UBP40" s="176"/>
      <c r="UBQ40" s="176"/>
      <c r="UBR40" s="176"/>
      <c r="UBS40" s="176"/>
      <c r="UBT40" s="176"/>
      <c r="UBU40" s="176"/>
      <c r="UBV40" s="176"/>
      <c r="UBW40" s="176"/>
      <c r="UBX40" s="176"/>
      <c r="UBY40" s="176"/>
      <c r="UBZ40" s="176"/>
      <c r="UCA40" s="176"/>
      <c r="UCB40" s="176"/>
      <c r="UCC40" s="176"/>
      <c r="UCD40" s="176"/>
      <c r="UCE40" s="176"/>
      <c r="UCF40" s="176"/>
      <c r="UCG40" s="176"/>
      <c r="UCH40" s="176"/>
      <c r="UCI40" s="176"/>
      <c r="UCJ40" s="176"/>
      <c r="UCK40" s="176"/>
      <c r="UCL40" s="176"/>
      <c r="UCM40" s="176"/>
      <c r="UCN40" s="176"/>
      <c r="UCO40" s="176"/>
      <c r="UCP40" s="176"/>
      <c r="UCQ40" s="176"/>
      <c r="UCR40" s="176"/>
      <c r="UCS40" s="176"/>
      <c r="UCT40" s="176"/>
      <c r="UCU40" s="176"/>
      <c r="UCV40" s="176"/>
      <c r="UCW40" s="176"/>
      <c r="UCX40" s="176"/>
      <c r="UCY40" s="176"/>
      <c r="UCZ40" s="176"/>
      <c r="UDA40" s="176"/>
      <c r="UDB40" s="176"/>
      <c r="UDC40" s="176"/>
      <c r="UDD40" s="176"/>
      <c r="UDE40" s="176"/>
      <c r="UDF40" s="176"/>
      <c r="UDG40" s="176"/>
      <c r="UDH40" s="176"/>
      <c r="UDI40" s="176"/>
      <c r="UDJ40" s="176"/>
      <c r="UDK40" s="176"/>
      <c r="UDL40" s="176"/>
      <c r="UDM40" s="176"/>
      <c r="UDN40" s="176"/>
      <c r="UDO40" s="176"/>
      <c r="UDP40" s="176"/>
      <c r="UDQ40" s="176"/>
      <c r="UDR40" s="176"/>
      <c r="UDS40" s="176"/>
      <c r="UDT40" s="176"/>
      <c r="UDU40" s="176"/>
      <c r="UDV40" s="176"/>
      <c r="UDW40" s="176"/>
      <c r="UDX40" s="176"/>
      <c r="UDY40" s="176"/>
      <c r="UDZ40" s="176"/>
      <c r="UEA40" s="176"/>
      <c r="UEB40" s="176"/>
      <c r="UEC40" s="176"/>
      <c r="UED40" s="176"/>
      <c r="UEE40" s="176"/>
      <c r="UEF40" s="176"/>
      <c r="UEG40" s="176"/>
      <c r="UEH40" s="176"/>
      <c r="UEI40" s="176"/>
      <c r="UEJ40" s="176"/>
      <c r="UEK40" s="176"/>
      <c r="UEL40" s="176"/>
      <c r="UEM40" s="176"/>
      <c r="UEN40" s="176"/>
      <c r="UEO40" s="176"/>
      <c r="UEP40" s="176"/>
      <c r="UEQ40" s="176"/>
      <c r="UER40" s="176"/>
      <c r="UES40" s="176"/>
      <c r="UET40" s="176"/>
      <c r="UEU40" s="176"/>
      <c r="UEV40" s="176"/>
      <c r="UEW40" s="176"/>
      <c r="UEX40" s="176"/>
      <c r="UEY40" s="176"/>
      <c r="UEZ40" s="176"/>
      <c r="UFA40" s="176"/>
      <c r="UFB40" s="176"/>
      <c r="UFC40" s="176"/>
      <c r="UFD40" s="176"/>
      <c r="UFE40" s="176"/>
      <c r="UFF40" s="176"/>
      <c r="UFG40" s="176"/>
      <c r="UFH40" s="176"/>
      <c r="UFI40" s="176"/>
      <c r="UFJ40" s="176"/>
      <c r="UFK40" s="176"/>
      <c r="UFL40" s="176"/>
      <c r="UFM40" s="176"/>
      <c r="UFN40" s="176"/>
      <c r="UFO40" s="176"/>
      <c r="UFP40" s="176"/>
      <c r="UFQ40" s="176"/>
      <c r="UFR40" s="176"/>
      <c r="UFS40" s="176"/>
      <c r="UFT40" s="176"/>
      <c r="UFU40" s="176"/>
      <c r="UFV40" s="176"/>
      <c r="UFW40" s="176"/>
      <c r="UFX40" s="176"/>
      <c r="UFY40" s="176"/>
      <c r="UFZ40" s="176"/>
      <c r="UGA40" s="176"/>
      <c r="UGB40" s="176"/>
      <c r="UGC40" s="176"/>
      <c r="UGD40" s="176"/>
      <c r="UGE40" s="176"/>
      <c r="UGF40" s="176"/>
      <c r="UGG40" s="176"/>
      <c r="UGH40" s="176"/>
      <c r="UGI40" s="176"/>
      <c r="UGJ40" s="176"/>
      <c r="UGK40" s="176"/>
      <c r="UGL40" s="176"/>
      <c r="UGM40" s="176"/>
      <c r="UGN40" s="176"/>
      <c r="UGO40" s="176"/>
      <c r="UGP40" s="176"/>
      <c r="UGQ40" s="176"/>
      <c r="UGR40" s="176"/>
      <c r="UGS40" s="176"/>
      <c r="UGT40" s="176"/>
      <c r="UGU40" s="176"/>
      <c r="UGV40" s="176"/>
      <c r="UGW40" s="176"/>
      <c r="UGX40" s="176"/>
      <c r="UGY40" s="176"/>
      <c r="UGZ40" s="176"/>
      <c r="UHA40" s="176"/>
      <c r="UHB40" s="176"/>
      <c r="UHC40" s="176"/>
      <c r="UHD40" s="176"/>
      <c r="UHE40" s="176"/>
      <c r="UHF40" s="176"/>
      <c r="UHG40" s="176"/>
      <c r="UHH40" s="176"/>
      <c r="UHI40" s="176"/>
      <c r="UHJ40" s="176"/>
      <c r="UHK40" s="176"/>
      <c r="UHL40" s="176"/>
      <c r="UHM40" s="176"/>
      <c r="UHN40" s="176"/>
      <c r="UHO40" s="176"/>
      <c r="UHP40" s="176"/>
      <c r="UHQ40" s="176"/>
      <c r="UHR40" s="176"/>
      <c r="UHS40" s="176"/>
      <c r="UHT40" s="176"/>
      <c r="UHU40" s="176"/>
      <c r="UHV40" s="176"/>
      <c r="UHW40" s="176"/>
      <c r="UHX40" s="176"/>
      <c r="UHY40" s="176"/>
      <c r="UHZ40" s="176"/>
      <c r="UIA40" s="176"/>
      <c r="UIB40" s="176"/>
      <c r="UIC40" s="176"/>
      <c r="UID40" s="176"/>
      <c r="UIE40" s="176"/>
      <c r="UIF40" s="176"/>
      <c r="UIG40" s="176"/>
      <c r="UIH40" s="176"/>
      <c r="UII40" s="176"/>
      <c r="UIJ40" s="176"/>
      <c r="UIK40" s="176"/>
      <c r="UIL40" s="176"/>
      <c r="UIM40" s="176"/>
      <c r="UIN40" s="176"/>
      <c r="UIO40" s="176"/>
      <c r="UIP40" s="176"/>
      <c r="UIQ40" s="176"/>
      <c r="UIR40" s="176"/>
      <c r="UIS40" s="176"/>
      <c r="UIT40" s="176"/>
      <c r="UIU40" s="176"/>
      <c r="UIV40" s="176"/>
      <c r="UIW40" s="176"/>
      <c r="UIX40" s="176"/>
      <c r="UIY40" s="176"/>
      <c r="UIZ40" s="176"/>
      <c r="UJA40" s="176"/>
      <c r="UJB40" s="176"/>
      <c r="UJC40" s="176"/>
      <c r="UJD40" s="176"/>
      <c r="UJE40" s="176"/>
      <c r="UJF40" s="176"/>
      <c r="UJG40" s="176"/>
      <c r="UJH40" s="176"/>
      <c r="UJI40" s="176"/>
      <c r="UJJ40" s="176"/>
      <c r="UJK40" s="176"/>
      <c r="UJL40" s="176"/>
      <c r="UJM40" s="176"/>
      <c r="UJN40" s="176"/>
      <c r="UJO40" s="176"/>
      <c r="UJP40" s="176"/>
      <c r="UJQ40" s="176"/>
      <c r="UJR40" s="176"/>
      <c r="UJS40" s="176"/>
      <c r="UJT40" s="176"/>
      <c r="UJU40" s="176"/>
      <c r="UJV40" s="176"/>
      <c r="UJW40" s="176"/>
      <c r="UJX40" s="176"/>
      <c r="UJY40" s="176"/>
      <c r="UJZ40" s="176"/>
      <c r="UKA40" s="176"/>
      <c r="UKB40" s="176"/>
      <c r="UKC40" s="176"/>
      <c r="UKD40" s="176"/>
      <c r="UKE40" s="176"/>
      <c r="UKF40" s="176"/>
      <c r="UKG40" s="176"/>
      <c r="UKH40" s="176"/>
      <c r="UKI40" s="176"/>
      <c r="UKJ40" s="176"/>
      <c r="UKK40" s="176"/>
      <c r="UKL40" s="176"/>
      <c r="UKM40" s="176"/>
      <c r="UKN40" s="176"/>
      <c r="UKO40" s="176"/>
      <c r="UKP40" s="176"/>
      <c r="UKQ40" s="176"/>
      <c r="UKR40" s="176"/>
      <c r="UKS40" s="176"/>
      <c r="UKT40" s="176"/>
      <c r="UKU40" s="176"/>
      <c r="UKV40" s="176"/>
      <c r="UKW40" s="176"/>
      <c r="UKX40" s="176"/>
      <c r="UKY40" s="176"/>
      <c r="UKZ40" s="176"/>
      <c r="ULA40" s="176"/>
      <c r="ULB40" s="176"/>
      <c r="ULC40" s="176"/>
      <c r="ULD40" s="176"/>
      <c r="ULE40" s="176"/>
      <c r="ULF40" s="176"/>
      <c r="ULG40" s="176"/>
      <c r="ULH40" s="176"/>
      <c r="ULI40" s="176"/>
      <c r="ULJ40" s="176"/>
      <c r="ULK40" s="176"/>
      <c r="ULL40" s="176"/>
      <c r="ULM40" s="176"/>
      <c r="ULN40" s="176"/>
      <c r="ULO40" s="176"/>
      <c r="ULP40" s="176"/>
      <c r="ULQ40" s="176"/>
      <c r="ULR40" s="176"/>
      <c r="ULS40" s="176"/>
      <c r="ULT40" s="176"/>
      <c r="ULU40" s="176"/>
      <c r="ULV40" s="176"/>
      <c r="ULW40" s="176"/>
      <c r="ULX40" s="176"/>
      <c r="ULY40" s="176"/>
      <c r="ULZ40" s="176"/>
      <c r="UMA40" s="176"/>
      <c r="UMB40" s="176"/>
      <c r="UMC40" s="176"/>
      <c r="UMD40" s="176"/>
      <c r="UME40" s="176"/>
      <c r="UMF40" s="176"/>
      <c r="UMG40" s="176"/>
      <c r="UMH40" s="176"/>
      <c r="UMI40" s="176"/>
      <c r="UMJ40" s="176"/>
      <c r="UMK40" s="176"/>
      <c r="UML40" s="176"/>
      <c r="UMM40" s="176"/>
      <c r="UMN40" s="176"/>
      <c r="UMO40" s="176"/>
      <c r="UMP40" s="176"/>
      <c r="UMQ40" s="176"/>
      <c r="UMR40" s="176"/>
      <c r="UMS40" s="176"/>
      <c r="UMT40" s="176"/>
      <c r="UMU40" s="176"/>
      <c r="UMV40" s="176"/>
      <c r="UMW40" s="176"/>
      <c r="UMX40" s="176"/>
      <c r="UMY40" s="176"/>
      <c r="UMZ40" s="176"/>
      <c r="UNA40" s="176"/>
      <c r="UNB40" s="176"/>
      <c r="UNC40" s="176"/>
      <c r="UND40" s="176"/>
      <c r="UNE40" s="176"/>
      <c r="UNF40" s="176"/>
      <c r="UNG40" s="176"/>
      <c r="UNH40" s="176"/>
      <c r="UNI40" s="176"/>
      <c r="UNJ40" s="176"/>
      <c r="UNK40" s="176"/>
      <c r="UNL40" s="176"/>
      <c r="UNM40" s="176"/>
      <c r="UNN40" s="176"/>
      <c r="UNO40" s="176"/>
      <c r="UNP40" s="176"/>
      <c r="UNQ40" s="176"/>
      <c r="UNR40" s="176"/>
      <c r="UNS40" s="176"/>
      <c r="UNT40" s="176"/>
      <c r="UNU40" s="176"/>
      <c r="UNV40" s="176"/>
      <c r="UNW40" s="176"/>
      <c r="UNX40" s="176"/>
      <c r="UNY40" s="176"/>
      <c r="UNZ40" s="176"/>
      <c r="UOA40" s="176"/>
      <c r="UOB40" s="176"/>
      <c r="UOC40" s="176"/>
      <c r="UOD40" s="176"/>
      <c r="UOE40" s="176"/>
      <c r="UOF40" s="176"/>
      <c r="UOG40" s="176"/>
      <c r="UOH40" s="176"/>
      <c r="UOI40" s="176"/>
      <c r="UOJ40" s="176"/>
      <c r="UOK40" s="176"/>
      <c r="UOL40" s="176"/>
      <c r="UOM40" s="176"/>
      <c r="UON40" s="176"/>
      <c r="UOO40" s="176"/>
      <c r="UOP40" s="176"/>
      <c r="UOQ40" s="176"/>
      <c r="UOR40" s="176"/>
      <c r="UOS40" s="176"/>
      <c r="UOT40" s="176"/>
      <c r="UOU40" s="176"/>
      <c r="UOV40" s="176"/>
      <c r="UOW40" s="176"/>
      <c r="UOX40" s="176"/>
      <c r="UOY40" s="176"/>
      <c r="UOZ40" s="176"/>
      <c r="UPA40" s="176"/>
      <c r="UPB40" s="176"/>
      <c r="UPC40" s="176"/>
      <c r="UPD40" s="176"/>
      <c r="UPE40" s="176"/>
      <c r="UPF40" s="176"/>
      <c r="UPG40" s="176"/>
      <c r="UPH40" s="176"/>
      <c r="UPI40" s="176"/>
      <c r="UPJ40" s="176"/>
      <c r="UPK40" s="176"/>
      <c r="UPL40" s="176"/>
      <c r="UPM40" s="176"/>
      <c r="UPN40" s="176"/>
      <c r="UPO40" s="176"/>
      <c r="UPP40" s="176"/>
      <c r="UPQ40" s="176"/>
      <c r="UPR40" s="176"/>
      <c r="UPS40" s="176"/>
      <c r="UPT40" s="176"/>
      <c r="UPU40" s="176"/>
      <c r="UPV40" s="176"/>
      <c r="UPW40" s="176"/>
      <c r="UPX40" s="176"/>
      <c r="UPY40" s="176"/>
      <c r="UPZ40" s="176"/>
      <c r="UQA40" s="176"/>
      <c r="UQB40" s="176"/>
      <c r="UQC40" s="176"/>
      <c r="UQD40" s="176"/>
      <c r="UQE40" s="176"/>
      <c r="UQF40" s="176"/>
      <c r="UQG40" s="176"/>
      <c r="UQH40" s="176"/>
      <c r="UQI40" s="176"/>
      <c r="UQJ40" s="176"/>
      <c r="UQK40" s="176"/>
      <c r="UQL40" s="176"/>
      <c r="UQM40" s="176"/>
      <c r="UQN40" s="176"/>
      <c r="UQO40" s="176"/>
      <c r="UQP40" s="176"/>
      <c r="UQQ40" s="176"/>
      <c r="UQR40" s="176"/>
      <c r="UQS40" s="176"/>
      <c r="UQT40" s="176"/>
      <c r="UQU40" s="176"/>
      <c r="UQV40" s="176"/>
      <c r="UQW40" s="176"/>
      <c r="UQX40" s="176"/>
      <c r="UQY40" s="176"/>
      <c r="UQZ40" s="176"/>
      <c r="URA40" s="176"/>
      <c r="URB40" s="176"/>
      <c r="URC40" s="176"/>
      <c r="URD40" s="176"/>
      <c r="URE40" s="176"/>
      <c r="URF40" s="176"/>
      <c r="URG40" s="176"/>
      <c r="URH40" s="176"/>
      <c r="URI40" s="176"/>
      <c r="URJ40" s="176"/>
      <c r="URK40" s="176"/>
      <c r="URL40" s="176"/>
      <c r="URM40" s="176"/>
      <c r="URN40" s="176"/>
      <c r="URO40" s="176"/>
      <c r="URP40" s="176"/>
      <c r="URQ40" s="176"/>
      <c r="URR40" s="176"/>
      <c r="URS40" s="176"/>
      <c r="URT40" s="176"/>
      <c r="URU40" s="176"/>
      <c r="URV40" s="176"/>
      <c r="URW40" s="176"/>
      <c r="URX40" s="176"/>
      <c r="URY40" s="176"/>
      <c r="URZ40" s="176"/>
      <c r="USA40" s="176"/>
      <c r="USB40" s="176"/>
      <c r="USC40" s="176"/>
      <c r="USD40" s="176"/>
      <c r="USE40" s="176"/>
      <c r="USF40" s="176"/>
      <c r="USG40" s="176"/>
      <c r="USH40" s="176"/>
      <c r="USI40" s="176"/>
      <c r="USJ40" s="176"/>
      <c r="USK40" s="176"/>
      <c r="USL40" s="176"/>
      <c r="USM40" s="176"/>
      <c r="USN40" s="176"/>
      <c r="USO40" s="176"/>
      <c r="USP40" s="176"/>
      <c r="USQ40" s="176"/>
      <c r="USR40" s="176"/>
      <c r="USS40" s="176"/>
      <c r="UST40" s="176"/>
      <c r="USU40" s="176"/>
      <c r="USV40" s="176"/>
      <c r="USW40" s="176"/>
      <c r="USX40" s="176"/>
      <c r="USY40" s="176"/>
      <c r="USZ40" s="176"/>
      <c r="UTA40" s="176"/>
      <c r="UTB40" s="176"/>
      <c r="UTC40" s="176"/>
      <c r="UTD40" s="176"/>
      <c r="UTE40" s="176"/>
      <c r="UTF40" s="176"/>
      <c r="UTG40" s="176"/>
      <c r="UTH40" s="176"/>
      <c r="UTI40" s="176"/>
      <c r="UTJ40" s="176"/>
      <c r="UTK40" s="176"/>
      <c r="UTL40" s="176"/>
      <c r="UTM40" s="176"/>
      <c r="UTN40" s="176"/>
      <c r="UTO40" s="176"/>
      <c r="UTP40" s="176"/>
      <c r="UTQ40" s="176"/>
      <c r="UTR40" s="176"/>
      <c r="UTS40" s="176"/>
      <c r="UTT40" s="176"/>
      <c r="UTU40" s="176"/>
      <c r="UTV40" s="176"/>
      <c r="UTW40" s="176"/>
      <c r="UTX40" s="176"/>
      <c r="UTY40" s="176"/>
      <c r="UTZ40" s="176"/>
      <c r="UUA40" s="176"/>
      <c r="UUB40" s="176"/>
      <c r="UUC40" s="176"/>
      <c r="UUD40" s="176"/>
      <c r="UUE40" s="176"/>
      <c r="UUF40" s="176"/>
      <c r="UUG40" s="176"/>
      <c r="UUH40" s="176"/>
      <c r="UUI40" s="176"/>
      <c r="UUJ40" s="176"/>
      <c r="UUK40" s="176"/>
      <c r="UUL40" s="176"/>
      <c r="UUM40" s="176"/>
      <c r="UUN40" s="176"/>
      <c r="UUO40" s="176"/>
      <c r="UUP40" s="176"/>
      <c r="UUQ40" s="176"/>
      <c r="UUR40" s="176"/>
      <c r="UUS40" s="176"/>
      <c r="UUT40" s="176"/>
      <c r="UUU40" s="176"/>
      <c r="UUV40" s="176"/>
      <c r="UUW40" s="176"/>
      <c r="UUX40" s="176"/>
      <c r="UUY40" s="176"/>
      <c r="UUZ40" s="176"/>
      <c r="UVA40" s="176"/>
      <c r="UVB40" s="176"/>
      <c r="UVC40" s="176"/>
      <c r="UVD40" s="176"/>
      <c r="UVE40" s="176"/>
      <c r="UVF40" s="176"/>
      <c r="UVG40" s="176"/>
      <c r="UVH40" s="176"/>
      <c r="UVI40" s="176"/>
      <c r="UVJ40" s="176"/>
      <c r="UVK40" s="176"/>
      <c r="UVL40" s="176"/>
      <c r="UVM40" s="176"/>
      <c r="UVN40" s="176"/>
      <c r="UVO40" s="176"/>
      <c r="UVP40" s="176"/>
      <c r="UVQ40" s="176"/>
      <c r="UVR40" s="176"/>
      <c r="UVS40" s="176"/>
      <c r="UVT40" s="176"/>
      <c r="UVU40" s="176"/>
      <c r="UVV40" s="176"/>
      <c r="UVW40" s="176"/>
      <c r="UVX40" s="176"/>
      <c r="UVY40" s="176"/>
      <c r="UVZ40" s="176"/>
      <c r="UWA40" s="176"/>
      <c r="UWB40" s="176"/>
      <c r="UWC40" s="176"/>
      <c r="UWD40" s="176"/>
      <c r="UWE40" s="176"/>
      <c r="UWF40" s="176"/>
      <c r="UWG40" s="176"/>
      <c r="UWH40" s="176"/>
      <c r="UWI40" s="176"/>
      <c r="UWJ40" s="176"/>
      <c r="UWK40" s="176"/>
      <c r="UWL40" s="176"/>
      <c r="UWM40" s="176"/>
      <c r="UWN40" s="176"/>
      <c r="UWO40" s="176"/>
      <c r="UWP40" s="176"/>
      <c r="UWQ40" s="176"/>
      <c r="UWR40" s="176"/>
      <c r="UWS40" s="176"/>
      <c r="UWT40" s="176"/>
      <c r="UWU40" s="176"/>
      <c r="UWV40" s="176"/>
      <c r="UWW40" s="176"/>
      <c r="UWX40" s="176"/>
      <c r="UWY40" s="176"/>
      <c r="UWZ40" s="176"/>
      <c r="UXA40" s="176"/>
      <c r="UXB40" s="176"/>
      <c r="UXC40" s="176"/>
      <c r="UXD40" s="176"/>
      <c r="UXE40" s="176"/>
      <c r="UXF40" s="176"/>
      <c r="UXG40" s="176"/>
      <c r="UXH40" s="176"/>
      <c r="UXI40" s="176"/>
      <c r="UXJ40" s="176"/>
      <c r="UXK40" s="176"/>
      <c r="UXL40" s="176"/>
      <c r="UXM40" s="176"/>
      <c r="UXN40" s="176"/>
      <c r="UXO40" s="176"/>
      <c r="UXP40" s="176"/>
      <c r="UXQ40" s="176"/>
      <c r="UXR40" s="176"/>
      <c r="UXS40" s="176"/>
      <c r="UXT40" s="176"/>
      <c r="UXU40" s="176"/>
      <c r="UXV40" s="176"/>
      <c r="UXW40" s="176"/>
      <c r="UXX40" s="176"/>
      <c r="UXY40" s="176"/>
      <c r="UXZ40" s="176"/>
      <c r="UYA40" s="176"/>
      <c r="UYB40" s="176"/>
      <c r="UYC40" s="176"/>
      <c r="UYD40" s="176"/>
      <c r="UYE40" s="176"/>
      <c r="UYF40" s="176"/>
      <c r="UYG40" s="176"/>
      <c r="UYH40" s="176"/>
      <c r="UYI40" s="176"/>
      <c r="UYJ40" s="176"/>
      <c r="UYK40" s="176"/>
      <c r="UYL40" s="176"/>
      <c r="UYM40" s="176"/>
      <c r="UYN40" s="176"/>
      <c r="UYO40" s="176"/>
      <c r="UYP40" s="176"/>
      <c r="UYQ40" s="176"/>
      <c r="UYR40" s="176"/>
      <c r="UYS40" s="176"/>
      <c r="UYT40" s="176"/>
      <c r="UYU40" s="176"/>
      <c r="UYV40" s="176"/>
      <c r="UYW40" s="176"/>
      <c r="UYX40" s="176"/>
      <c r="UYY40" s="176"/>
      <c r="UYZ40" s="176"/>
      <c r="UZA40" s="176"/>
      <c r="UZB40" s="176"/>
      <c r="UZC40" s="176"/>
      <c r="UZD40" s="176"/>
      <c r="UZE40" s="176"/>
      <c r="UZF40" s="176"/>
      <c r="UZG40" s="176"/>
      <c r="UZH40" s="176"/>
      <c r="UZI40" s="176"/>
      <c r="UZJ40" s="176"/>
      <c r="UZK40" s="176"/>
      <c r="UZL40" s="176"/>
      <c r="UZM40" s="176"/>
      <c r="UZN40" s="176"/>
      <c r="UZO40" s="176"/>
      <c r="UZP40" s="176"/>
      <c r="UZQ40" s="176"/>
      <c r="UZR40" s="176"/>
      <c r="UZS40" s="176"/>
      <c r="UZT40" s="176"/>
      <c r="UZU40" s="176"/>
      <c r="UZV40" s="176"/>
      <c r="UZW40" s="176"/>
      <c r="UZX40" s="176"/>
      <c r="UZY40" s="176"/>
      <c r="UZZ40" s="176"/>
      <c r="VAA40" s="176"/>
      <c r="VAB40" s="176"/>
      <c r="VAC40" s="176"/>
      <c r="VAD40" s="176"/>
      <c r="VAE40" s="176"/>
      <c r="VAF40" s="176"/>
      <c r="VAG40" s="176"/>
      <c r="VAH40" s="176"/>
      <c r="VAI40" s="176"/>
      <c r="VAJ40" s="176"/>
      <c r="VAK40" s="176"/>
      <c r="VAL40" s="176"/>
      <c r="VAM40" s="176"/>
      <c r="VAN40" s="176"/>
      <c r="VAO40" s="176"/>
      <c r="VAP40" s="176"/>
      <c r="VAQ40" s="176"/>
      <c r="VAR40" s="176"/>
      <c r="VAS40" s="176"/>
      <c r="VAT40" s="176"/>
      <c r="VAU40" s="176"/>
      <c r="VAV40" s="176"/>
      <c r="VAW40" s="176"/>
      <c r="VAX40" s="176"/>
      <c r="VAY40" s="176"/>
      <c r="VAZ40" s="176"/>
      <c r="VBA40" s="176"/>
      <c r="VBB40" s="176"/>
      <c r="VBC40" s="176"/>
      <c r="VBD40" s="176"/>
      <c r="VBE40" s="176"/>
      <c r="VBF40" s="176"/>
      <c r="VBG40" s="176"/>
      <c r="VBH40" s="176"/>
      <c r="VBI40" s="176"/>
      <c r="VBJ40" s="176"/>
      <c r="VBK40" s="176"/>
      <c r="VBL40" s="176"/>
      <c r="VBM40" s="176"/>
      <c r="VBN40" s="176"/>
      <c r="VBO40" s="176"/>
      <c r="VBP40" s="176"/>
      <c r="VBQ40" s="176"/>
      <c r="VBR40" s="176"/>
      <c r="VBS40" s="176"/>
      <c r="VBT40" s="176"/>
      <c r="VBU40" s="176"/>
      <c r="VBV40" s="176"/>
      <c r="VBW40" s="176"/>
      <c r="VBX40" s="176"/>
      <c r="VBY40" s="176"/>
      <c r="VBZ40" s="176"/>
      <c r="VCA40" s="176"/>
      <c r="VCB40" s="176"/>
      <c r="VCC40" s="176"/>
      <c r="VCD40" s="176"/>
      <c r="VCE40" s="176"/>
      <c r="VCF40" s="176"/>
      <c r="VCG40" s="176"/>
      <c r="VCH40" s="176"/>
      <c r="VCI40" s="176"/>
      <c r="VCJ40" s="176"/>
      <c r="VCK40" s="176"/>
      <c r="VCL40" s="176"/>
      <c r="VCM40" s="176"/>
      <c r="VCN40" s="176"/>
      <c r="VCO40" s="176"/>
      <c r="VCP40" s="176"/>
      <c r="VCQ40" s="176"/>
      <c r="VCR40" s="176"/>
      <c r="VCS40" s="176"/>
      <c r="VCT40" s="176"/>
      <c r="VCU40" s="176"/>
      <c r="VCV40" s="176"/>
      <c r="VCW40" s="176"/>
      <c r="VCX40" s="176"/>
      <c r="VCY40" s="176"/>
      <c r="VCZ40" s="176"/>
      <c r="VDA40" s="176"/>
      <c r="VDB40" s="176"/>
      <c r="VDC40" s="176"/>
      <c r="VDD40" s="176"/>
      <c r="VDE40" s="176"/>
      <c r="VDF40" s="176"/>
      <c r="VDG40" s="176"/>
      <c r="VDH40" s="176"/>
      <c r="VDI40" s="176"/>
      <c r="VDJ40" s="176"/>
      <c r="VDK40" s="176"/>
      <c r="VDL40" s="176"/>
      <c r="VDM40" s="176"/>
      <c r="VDN40" s="176"/>
      <c r="VDO40" s="176"/>
      <c r="VDP40" s="176"/>
      <c r="VDQ40" s="176"/>
      <c r="VDR40" s="176"/>
      <c r="VDS40" s="176"/>
      <c r="VDT40" s="176"/>
      <c r="VDU40" s="176"/>
      <c r="VDV40" s="176"/>
      <c r="VDW40" s="176"/>
      <c r="VDX40" s="176"/>
      <c r="VDY40" s="176"/>
      <c r="VDZ40" s="176"/>
      <c r="VEA40" s="176"/>
      <c r="VEB40" s="176"/>
      <c r="VEC40" s="176"/>
      <c r="VED40" s="176"/>
      <c r="VEE40" s="176"/>
      <c r="VEF40" s="176"/>
      <c r="VEG40" s="176"/>
      <c r="VEH40" s="176"/>
      <c r="VEI40" s="176"/>
      <c r="VEJ40" s="176"/>
      <c r="VEK40" s="176"/>
      <c r="VEL40" s="176"/>
      <c r="VEM40" s="176"/>
      <c r="VEN40" s="176"/>
      <c r="VEO40" s="176"/>
      <c r="VEP40" s="176"/>
      <c r="VEQ40" s="176"/>
      <c r="VER40" s="176"/>
      <c r="VES40" s="176"/>
      <c r="VET40" s="176"/>
      <c r="VEU40" s="176"/>
      <c r="VEV40" s="176"/>
      <c r="VEW40" s="176"/>
      <c r="VEX40" s="176"/>
      <c r="VEY40" s="176"/>
      <c r="VEZ40" s="176"/>
      <c r="VFA40" s="176"/>
      <c r="VFB40" s="176"/>
      <c r="VFC40" s="176"/>
      <c r="VFD40" s="176"/>
      <c r="VFE40" s="176"/>
      <c r="VFF40" s="176"/>
      <c r="VFG40" s="176"/>
      <c r="VFH40" s="176"/>
      <c r="VFI40" s="176"/>
      <c r="VFJ40" s="176"/>
      <c r="VFK40" s="176"/>
      <c r="VFL40" s="176"/>
      <c r="VFM40" s="176"/>
      <c r="VFN40" s="176"/>
      <c r="VFO40" s="176"/>
      <c r="VFP40" s="176"/>
      <c r="VFQ40" s="176"/>
      <c r="VFR40" s="176"/>
      <c r="VFS40" s="176"/>
      <c r="VFT40" s="176"/>
      <c r="VFU40" s="176"/>
      <c r="VFV40" s="176"/>
      <c r="VFW40" s="176"/>
      <c r="VFX40" s="176"/>
      <c r="VFY40" s="176"/>
      <c r="VFZ40" s="176"/>
      <c r="VGA40" s="176"/>
      <c r="VGB40" s="176"/>
      <c r="VGC40" s="176"/>
      <c r="VGD40" s="176"/>
      <c r="VGE40" s="176"/>
      <c r="VGF40" s="176"/>
      <c r="VGG40" s="176"/>
      <c r="VGH40" s="176"/>
      <c r="VGI40" s="176"/>
      <c r="VGJ40" s="176"/>
      <c r="VGK40" s="176"/>
      <c r="VGL40" s="176"/>
      <c r="VGM40" s="176"/>
      <c r="VGN40" s="176"/>
      <c r="VGO40" s="176"/>
      <c r="VGP40" s="176"/>
      <c r="VGQ40" s="176"/>
      <c r="VGR40" s="176"/>
      <c r="VGS40" s="176"/>
      <c r="VGT40" s="176"/>
      <c r="VGU40" s="176"/>
      <c r="VGV40" s="176"/>
      <c r="VGW40" s="176"/>
      <c r="VGX40" s="176"/>
      <c r="VGY40" s="176"/>
      <c r="VGZ40" s="176"/>
      <c r="VHA40" s="176"/>
      <c r="VHB40" s="176"/>
      <c r="VHC40" s="176"/>
      <c r="VHD40" s="176"/>
      <c r="VHE40" s="176"/>
      <c r="VHF40" s="176"/>
      <c r="VHG40" s="176"/>
      <c r="VHH40" s="176"/>
      <c r="VHI40" s="176"/>
      <c r="VHJ40" s="176"/>
      <c r="VHK40" s="176"/>
      <c r="VHL40" s="176"/>
      <c r="VHM40" s="176"/>
      <c r="VHN40" s="176"/>
      <c r="VHO40" s="176"/>
      <c r="VHP40" s="176"/>
      <c r="VHQ40" s="176"/>
      <c r="VHR40" s="176"/>
      <c r="VHS40" s="176"/>
      <c r="VHT40" s="176"/>
      <c r="VHU40" s="176"/>
      <c r="VHV40" s="176"/>
      <c r="VHW40" s="176"/>
      <c r="VHX40" s="176"/>
      <c r="VHY40" s="176"/>
      <c r="VHZ40" s="176"/>
      <c r="VIA40" s="176"/>
      <c r="VIB40" s="176"/>
      <c r="VIC40" s="176"/>
      <c r="VID40" s="176"/>
      <c r="VIE40" s="176"/>
      <c r="VIF40" s="176"/>
      <c r="VIG40" s="176"/>
      <c r="VIH40" s="176"/>
      <c r="VII40" s="176"/>
      <c r="VIJ40" s="176"/>
      <c r="VIK40" s="176"/>
      <c r="VIL40" s="176"/>
      <c r="VIM40" s="176"/>
      <c r="VIN40" s="176"/>
      <c r="VIO40" s="176"/>
      <c r="VIP40" s="176"/>
      <c r="VIQ40" s="176"/>
      <c r="VIR40" s="176"/>
      <c r="VIS40" s="176"/>
      <c r="VIT40" s="176"/>
      <c r="VIU40" s="176"/>
      <c r="VIV40" s="176"/>
      <c r="VIW40" s="176"/>
      <c r="VIX40" s="176"/>
      <c r="VIY40" s="176"/>
      <c r="VIZ40" s="176"/>
      <c r="VJA40" s="176"/>
      <c r="VJB40" s="176"/>
      <c r="VJC40" s="176"/>
      <c r="VJD40" s="176"/>
      <c r="VJE40" s="176"/>
      <c r="VJF40" s="176"/>
      <c r="VJG40" s="176"/>
      <c r="VJH40" s="176"/>
      <c r="VJI40" s="176"/>
      <c r="VJJ40" s="176"/>
      <c r="VJK40" s="176"/>
      <c r="VJL40" s="176"/>
      <c r="VJM40" s="176"/>
      <c r="VJN40" s="176"/>
      <c r="VJO40" s="176"/>
      <c r="VJP40" s="176"/>
      <c r="VJQ40" s="176"/>
      <c r="VJR40" s="176"/>
      <c r="VJS40" s="176"/>
      <c r="VJT40" s="176"/>
      <c r="VJU40" s="176"/>
      <c r="VJV40" s="176"/>
      <c r="VJW40" s="176"/>
      <c r="VJX40" s="176"/>
      <c r="VJY40" s="176"/>
      <c r="VJZ40" s="176"/>
      <c r="VKA40" s="176"/>
      <c r="VKB40" s="176"/>
      <c r="VKC40" s="176"/>
      <c r="VKD40" s="176"/>
      <c r="VKE40" s="176"/>
      <c r="VKF40" s="176"/>
      <c r="VKG40" s="176"/>
      <c r="VKH40" s="176"/>
      <c r="VKI40" s="176"/>
      <c r="VKJ40" s="176"/>
      <c r="VKK40" s="176"/>
      <c r="VKL40" s="176"/>
      <c r="VKM40" s="176"/>
      <c r="VKN40" s="176"/>
      <c r="VKO40" s="176"/>
      <c r="VKP40" s="176"/>
      <c r="VKQ40" s="176"/>
      <c r="VKR40" s="176"/>
      <c r="VKS40" s="176"/>
      <c r="VKT40" s="176"/>
      <c r="VKU40" s="176"/>
      <c r="VKV40" s="176"/>
      <c r="VKW40" s="176"/>
      <c r="VKX40" s="176"/>
      <c r="VKY40" s="176"/>
      <c r="VKZ40" s="176"/>
      <c r="VLA40" s="176"/>
      <c r="VLB40" s="176"/>
      <c r="VLC40" s="176"/>
      <c r="VLD40" s="176"/>
      <c r="VLE40" s="176"/>
      <c r="VLF40" s="176"/>
      <c r="VLG40" s="176"/>
      <c r="VLH40" s="176"/>
      <c r="VLI40" s="176"/>
      <c r="VLJ40" s="176"/>
      <c r="VLK40" s="176"/>
      <c r="VLL40" s="176"/>
      <c r="VLM40" s="176"/>
      <c r="VLN40" s="176"/>
      <c r="VLO40" s="176"/>
      <c r="VLP40" s="176"/>
      <c r="VLQ40" s="176"/>
      <c r="VLR40" s="176"/>
      <c r="VLS40" s="176"/>
      <c r="VLT40" s="176"/>
      <c r="VLU40" s="176"/>
      <c r="VLV40" s="176"/>
      <c r="VLW40" s="176"/>
      <c r="VLX40" s="176"/>
      <c r="VLY40" s="176"/>
      <c r="VLZ40" s="176"/>
      <c r="VMA40" s="176"/>
      <c r="VMB40" s="176"/>
      <c r="VMC40" s="176"/>
      <c r="VMD40" s="176"/>
      <c r="VME40" s="176"/>
      <c r="VMF40" s="176"/>
      <c r="VMG40" s="176"/>
      <c r="VMH40" s="176"/>
      <c r="VMI40" s="176"/>
      <c r="VMJ40" s="176"/>
      <c r="VMK40" s="176"/>
      <c r="VML40" s="176"/>
      <c r="VMM40" s="176"/>
      <c r="VMN40" s="176"/>
      <c r="VMO40" s="176"/>
      <c r="VMP40" s="176"/>
      <c r="VMQ40" s="176"/>
      <c r="VMR40" s="176"/>
      <c r="VMS40" s="176"/>
      <c r="VMT40" s="176"/>
      <c r="VMU40" s="176"/>
      <c r="VMV40" s="176"/>
      <c r="VMW40" s="176"/>
      <c r="VMX40" s="176"/>
      <c r="VMY40" s="176"/>
      <c r="VMZ40" s="176"/>
      <c r="VNA40" s="176"/>
      <c r="VNB40" s="176"/>
      <c r="VNC40" s="176"/>
      <c r="VND40" s="176"/>
      <c r="VNE40" s="176"/>
      <c r="VNF40" s="176"/>
      <c r="VNG40" s="176"/>
      <c r="VNH40" s="176"/>
      <c r="VNI40" s="176"/>
      <c r="VNJ40" s="176"/>
      <c r="VNK40" s="176"/>
      <c r="VNL40" s="176"/>
      <c r="VNM40" s="176"/>
      <c r="VNN40" s="176"/>
      <c r="VNO40" s="176"/>
      <c r="VNP40" s="176"/>
      <c r="VNQ40" s="176"/>
      <c r="VNR40" s="176"/>
      <c r="VNS40" s="176"/>
      <c r="VNT40" s="176"/>
      <c r="VNU40" s="176"/>
      <c r="VNV40" s="176"/>
      <c r="VNW40" s="176"/>
      <c r="VNX40" s="176"/>
      <c r="VNY40" s="176"/>
      <c r="VNZ40" s="176"/>
      <c r="VOA40" s="176"/>
      <c r="VOB40" s="176"/>
      <c r="VOC40" s="176"/>
      <c r="VOD40" s="176"/>
      <c r="VOE40" s="176"/>
      <c r="VOF40" s="176"/>
      <c r="VOG40" s="176"/>
      <c r="VOH40" s="176"/>
      <c r="VOI40" s="176"/>
      <c r="VOJ40" s="176"/>
      <c r="VOK40" s="176"/>
      <c r="VOL40" s="176"/>
      <c r="VOM40" s="176"/>
      <c r="VON40" s="176"/>
      <c r="VOO40" s="176"/>
      <c r="VOP40" s="176"/>
      <c r="VOQ40" s="176"/>
      <c r="VOR40" s="176"/>
      <c r="VOS40" s="176"/>
      <c r="VOT40" s="176"/>
      <c r="VOU40" s="176"/>
      <c r="VOV40" s="176"/>
      <c r="VOW40" s="176"/>
      <c r="VOX40" s="176"/>
      <c r="VOY40" s="176"/>
      <c r="VOZ40" s="176"/>
      <c r="VPA40" s="176"/>
      <c r="VPB40" s="176"/>
      <c r="VPC40" s="176"/>
      <c r="VPD40" s="176"/>
      <c r="VPE40" s="176"/>
      <c r="VPF40" s="176"/>
      <c r="VPG40" s="176"/>
      <c r="VPH40" s="176"/>
      <c r="VPI40" s="176"/>
      <c r="VPJ40" s="176"/>
      <c r="VPK40" s="176"/>
      <c r="VPL40" s="176"/>
      <c r="VPM40" s="176"/>
      <c r="VPN40" s="176"/>
      <c r="VPO40" s="176"/>
      <c r="VPP40" s="176"/>
      <c r="VPQ40" s="176"/>
      <c r="VPR40" s="176"/>
      <c r="VPS40" s="176"/>
      <c r="VPT40" s="176"/>
      <c r="VPU40" s="176"/>
      <c r="VPV40" s="176"/>
      <c r="VPW40" s="176"/>
      <c r="VPX40" s="176"/>
      <c r="VPY40" s="176"/>
      <c r="VPZ40" s="176"/>
      <c r="VQA40" s="176"/>
      <c r="VQB40" s="176"/>
      <c r="VQC40" s="176"/>
      <c r="VQD40" s="176"/>
      <c r="VQE40" s="176"/>
      <c r="VQF40" s="176"/>
      <c r="VQG40" s="176"/>
      <c r="VQH40" s="176"/>
      <c r="VQI40" s="176"/>
      <c r="VQJ40" s="176"/>
      <c r="VQK40" s="176"/>
      <c r="VQL40" s="176"/>
      <c r="VQM40" s="176"/>
      <c r="VQN40" s="176"/>
      <c r="VQO40" s="176"/>
      <c r="VQP40" s="176"/>
      <c r="VQQ40" s="176"/>
      <c r="VQR40" s="176"/>
      <c r="VQS40" s="176"/>
      <c r="VQT40" s="176"/>
      <c r="VQU40" s="176"/>
      <c r="VQV40" s="176"/>
      <c r="VQW40" s="176"/>
      <c r="VQX40" s="176"/>
      <c r="VQY40" s="176"/>
      <c r="VQZ40" s="176"/>
      <c r="VRA40" s="176"/>
      <c r="VRB40" s="176"/>
      <c r="VRC40" s="176"/>
      <c r="VRD40" s="176"/>
      <c r="VRE40" s="176"/>
      <c r="VRF40" s="176"/>
      <c r="VRG40" s="176"/>
      <c r="VRH40" s="176"/>
      <c r="VRI40" s="176"/>
      <c r="VRJ40" s="176"/>
      <c r="VRK40" s="176"/>
      <c r="VRL40" s="176"/>
      <c r="VRM40" s="176"/>
      <c r="VRN40" s="176"/>
      <c r="VRO40" s="176"/>
      <c r="VRP40" s="176"/>
      <c r="VRQ40" s="176"/>
      <c r="VRR40" s="176"/>
      <c r="VRS40" s="176"/>
      <c r="VRT40" s="176"/>
      <c r="VRU40" s="176"/>
      <c r="VRV40" s="176"/>
      <c r="VRW40" s="176"/>
      <c r="VRX40" s="176"/>
      <c r="VRY40" s="176"/>
      <c r="VRZ40" s="176"/>
      <c r="VSA40" s="176"/>
      <c r="VSB40" s="176"/>
      <c r="VSC40" s="176"/>
      <c r="VSD40" s="176"/>
      <c r="VSE40" s="176"/>
      <c r="VSF40" s="176"/>
      <c r="VSG40" s="176"/>
      <c r="VSH40" s="176"/>
      <c r="VSI40" s="176"/>
      <c r="VSJ40" s="176"/>
      <c r="VSK40" s="176"/>
      <c r="VSL40" s="176"/>
      <c r="VSM40" s="176"/>
      <c r="VSN40" s="176"/>
      <c r="VSO40" s="176"/>
      <c r="VSP40" s="176"/>
      <c r="VSQ40" s="176"/>
      <c r="VSR40" s="176"/>
      <c r="VSS40" s="176"/>
      <c r="VST40" s="176"/>
      <c r="VSU40" s="176"/>
      <c r="VSV40" s="176"/>
      <c r="VSW40" s="176"/>
      <c r="VSX40" s="176"/>
      <c r="VSY40" s="176"/>
      <c r="VSZ40" s="176"/>
      <c r="VTA40" s="176"/>
      <c r="VTB40" s="176"/>
      <c r="VTC40" s="176"/>
      <c r="VTD40" s="176"/>
      <c r="VTE40" s="176"/>
      <c r="VTF40" s="176"/>
      <c r="VTG40" s="176"/>
      <c r="VTH40" s="176"/>
      <c r="VTI40" s="176"/>
      <c r="VTJ40" s="176"/>
      <c r="VTK40" s="176"/>
      <c r="VTL40" s="176"/>
      <c r="VTM40" s="176"/>
      <c r="VTN40" s="176"/>
      <c r="VTO40" s="176"/>
      <c r="VTP40" s="176"/>
      <c r="VTQ40" s="176"/>
      <c r="VTR40" s="176"/>
      <c r="VTS40" s="176"/>
      <c r="VTT40" s="176"/>
      <c r="VTU40" s="176"/>
      <c r="VTV40" s="176"/>
      <c r="VTW40" s="176"/>
      <c r="VTX40" s="176"/>
      <c r="VTY40" s="176"/>
      <c r="VTZ40" s="176"/>
      <c r="VUA40" s="176"/>
      <c r="VUB40" s="176"/>
      <c r="VUC40" s="176"/>
      <c r="VUD40" s="176"/>
      <c r="VUE40" s="176"/>
      <c r="VUF40" s="176"/>
      <c r="VUG40" s="176"/>
      <c r="VUH40" s="176"/>
      <c r="VUI40" s="176"/>
      <c r="VUJ40" s="176"/>
      <c r="VUK40" s="176"/>
      <c r="VUL40" s="176"/>
      <c r="VUM40" s="176"/>
      <c r="VUN40" s="176"/>
      <c r="VUO40" s="176"/>
      <c r="VUP40" s="176"/>
      <c r="VUQ40" s="176"/>
      <c r="VUR40" s="176"/>
      <c r="VUS40" s="176"/>
      <c r="VUT40" s="176"/>
      <c r="VUU40" s="176"/>
      <c r="VUV40" s="176"/>
      <c r="VUW40" s="176"/>
      <c r="VUX40" s="176"/>
      <c r="VUY40" s="176"/>
      <c r="VUZ40" s="176"/>
      <c r="VVA40" s="176"/>
      <c r="VVB40" s="176"/>
      <c r="VVC40" s="176"/>
      <c r="VVD40" s="176"/>
      <c r="VVE40" s="176"/>
      <c r="VVF40" s="176"/>
      <c r="VVG40" s="176"/>
      <c r="VVH40" s="176"/>
      <c r="VVI40" s="176"/>
      <c r="VVJ40" s="176"/>
      <c r="VVK40" s="176"/>
      <c r="VVL40" s="176"/>
      <c r="VVM40" s="176"/>
      <c r="VVN40" s="176"/>
      <c r="VVO40" s="176"/>
      <c r="VVP40" s="176"/>
      <c r="VVQ40" s="176"/>
      <c r="VVR40" s="176"/>
      <c r="VVS40" s="176"/>
      <c r="VVT40" s="176"/>
      <c r="VVU40" s="176"/>
      <c r="VVV40" s="176"/>
      <c r="VVW40" s="176"/>
      <c r="VVX40" s="176"/>
      <c r="VVY40" s="176"/>
      <c r="VVZ40" s="176"/>
      <c r="VWA40" s="176"/>
      <c r="VWB40" s="176"/>
      <c r="VWC40" s="176"/>
      <c r="VWD40" s="176"/>
      <c r="VWE40" s="176"/>
      <c r="VWF40" s="176"/>
      <c r="VWG40" s="176"/>
      <c r="VWH40" s="176"/>
      <c r="VWI40" s="176"/>
      <c r="VWJ40" s="176"/>
      <c r="VWK40" s="176"/>
      <c r="VWL40" s="176"/>
      <c r="VWM40" s="176"/>
      <c r="VWN40" s="176"/>
      <c r="VWO40" s="176"/>
      <c r="VWP40" s="176"/>
      <c r="VWQ40" s="176"/>
      <c r="VWR40" s="176"/>
      <c r="VWS40" s="176"/>
      <c r="VWT40" s="176"/>
      <c r="VWU40" s="176"/>
      <c r="VWV40" s="176"/>
      <c r="VWW40" s="176"/>
      <c r="VWX40" s="176"/>
      <c r="VWY40" s="176"/>
      <c r="VWZ40" s="176"/>
      <c r="VXA40" s="176"/>
      <c r="VXB40" s="176"/>
      <c r="VXC40" s="176"/>
      <c r="VXD40" s="176"/>
      <c r="VXE40" s="176"/>
      <c r="VXF40" s="176"/>
      <c r="VXG40" s="176"/>
      <c r="VXH40" s="176"/>
      <c r="VXI40" s="176"/>
      <c r="VXJ40" s="176"/>
      <c r="VXK40" s="176"/>
      <c r="VXL40" s="176"/>
      <c r="VXM40" s="176"/>
      <c r="VXN40" s="176"/>
      <c r="VXO40" s="176"/>
      <c r="VXP40" s="176"/>
      <c r="VXQ40" s="176"/>
      <c r="VXR40" s="176"/>
      <c r="VXS40" s="176"/>
      <c r="VXT40" s="176"/>
      <c r="VXU40" s="176"/>
      <c r="VXV40" s="176"/>
      <c r="VXW40" s="176"/>
      <c r="VXX40" s="176"/>
      <c r="VXY40" s="176"/>
      <c r="VXZ40" s="176"/>
      <c r="VYA40" s="176"/>
      <c r="VYB40" s="176"/>
      <c r="VYC40" s="176"/>
      <c r="VYD40" s="176"/>
      <c r="VYE40" s="176"/>
      <c r="VYF40" s="176"/>
      <c r="VYG40" s="176"/>
      <c r="VYH40" s="176"/>
      <c r="VYI40" s="176"/>
      <c r="VYJ40" s="176"/>
      <c r="VYK40" s="176"/>
      <c r="VYL40" s="176"/>
      <c r="VYM40" s="176"/>
      <c r="VYN40" s="176"/>
      <c r="VYO40" s="176"/>
      <c r="VYP40" s="176"/>
      <c r="VYQ40" s="176"/>
      <c r="VYR40" s="176"/>
      <c r="VYS40" s="176"/>
      <c r="VYT40" s="176"/>
      <c r="VYU40" s="176"/>
      <c r="VYV40" s="176"/>
      <c r="VYW40" s="176"/>
      <c r="VYX40" s="176"/>
      <c r="VYY40" s="176"/>
      <c r="VYZ40" s="176"/>
      <c r="VZA40" s="176"/>
      <c r="VZB40" s="176"/>
      <c r="VZC40" s="176"/>
      <c r="VZD40" s="176"/>
      <c r="VZE40" s="176"/>
      <c r="VZF40" s="176"/>
      <c r="VZG40" s="176"/>
      <c r="VZH40" s="176"/>
      <c r="VZI40" s="176"/>
      <c r="VZJ40" s="176"/>
      <c r="VZK40" s="176"/>
      <c r="VZL40" s="176"/>
      <c r="VZM40" s="176"/>
      <c r="VZN40" s="176"/>
      <c r="VZO40" s="176"/>
      <c r="VZP40" s="176"/>
      <c r="VZQ40" s="176"/>
      <c r="VZR40" s="176"/>
      <c r="VZS40" s="176"/>
      <c r="VZT40" s="176"/>
      <c r="VZU40" s="176"/>
      <c r="VZV40" s="176"/>
      <c r="VZW40" s="176"/>
      <c r="VZX40" s="176"/>
      <c r="VZY40" s="176"/>
      <c r="VZZ40" s="176"/>
      <c r="WAA40" s="176"/>
      <c r="WAB40" s="176"/>
      <c r="WAC40" s="176"/>
      <c r="WAD40" s="176"/>
      <c r="WAE40" s="176"/>
      <c r="WAF40" s="176"/>
      <c r="WAG40" s="176"/>
      <c r="WAH40" s="176"/>
      <c r="WAI40" s="176"/>
      <c r="WAJ40" s="176"/>
      <c r="WAK40" s="176"/>
      <c r="WAL40" s="176"/>
      <c r="WAM40" s="176"/>
      <c r="WAN40" s="176"/>
      <c r="WAO40" s="176"/>
      <c r="WAP40" s="176"/>
      <c r="WAQ40" s="176"/>
      <c r="WAR40" s="176"/>
      <c r="WAS40" s="176"/>
      <c r="WAT40" s="176"/>
      <c r="WAU40" s="176"/>
      <c r="WAV40" s="176"/>
      <c r="WAW40" s="176"/>
      <c r="WAX40" s="176"/>
      <c r="WAY40" s="176"/>
      <c r="WAZ40" s="176"/>
      <c r="WBA40" s="176"/>
      <c r="WBB40" s="176"/>
      <c r="WBC40" s="176"/>
      <c r="WBD40" s="176"/>
      <c r="WBE40" s="176"/>
      <c r="WBF40" s="176"/>
      <c r="WBG40" s="176"/>
      <c r="WBH40" s="176"/>
      <c r="WBI40" s="176"/>
      <c r="WBJ40" s="176"/>
      <c r="WBK40" s="176"/>
      <c r="WBL40" s="176"/>
      <c r="WBM40" s="176"/>
      <c r="WBN40" s="176"/>
      <c r="WBO40" s="176"/>
      <c r="WBP40" s="176"/>
      <c r="WBQ40" s="176"/>
      <c r="WBR40" s="176"/>
      <c r="WBS40" s="176"/>
      <c r="WBT40" s="176"/>
      <c r="WBU40" s="176"/>
      <c r="WBV40" s="176"/>
      <c r="WBW40" s="176"/>
      <c r="WBX40" s="176"/>
      <c r="WBY40" s="176"/>
      <c r="WBZ40" s="176"/>
      <c r="WCA40" s="176"/>
      <c r="WCB40" s="176"/>
      <c r="WCC40" s="176"/>
      <c r="WCD40" s="176"/>
      <c r="WCE40" s="176"/>
      <c r="WCF40" s="176"/>
      <c r="WCG40" s="176"/>
      <c r="WCH40" s="176"/>
      <c r="WCI40" s="176"/>
      <c r="WCJ40" s="176"/>
      <c r="WCK40" s="176"/>
      <c r="WCL40" s="176"/>
      <c r="WCM40" s="176"/>
      <c r="WCN40" s="176"/>
      <c r="WCO40" s="176"/>
      <c r="WCP40" s="176"/>
      <c r="WCQ40" s="176"/>
      <c r="WCR40" s="176"/>
      <c r="WCS40" s="176"/>
      <c r="WCT40" s="176"/>
      <c r="WCU40" s="176"/>
      <c r="WCV40" s="176"/>
      <c r="WCW40" s="176"/>
      <c r="WCX40" s="176"/>
      <c r="WCY40" s="176"/>
      <c r="WCZ40" s="176"/>
      <c r="WDA40" s="176"/>
      <c r="WDB40" s="176"/>
      <c r="WDC40" s="176"/>
      <c r="WDD40" s="176"/>
      <c r="WDE40" s="176"/>
      <c r="WDF40" s="176"/>
      <c r="WDG40" s="176"/>
      <c r="WDH40" s="176"/>
      <c r="WDI40" s="176"/>
      <c r="WDJ40" s="176"/>
      <c r="WDK40" s="176"/>
      <c r="WDL40" s="176"/>
      <c r="WDM40" s="176"/>
      <c r="WDN40" s="176"/>
      <c r="WDO40" s="176"/>
      <c r="WDP40" s="176"/>
      <c r="WDQ40" s="176"/>
      <c r="WDR40" s="176"/>
      <c r="WDS40" s="176"/>
      <c r="WDT40" s="176"/>
      <c r="WDU40" s="176"/>
      <c r="WDV40" s="176"/>
      <c r="WDW40" s="176"/>
      <c r="WDX40" s="176"/>
      <c r="WDY40" s="176"/>
      <c r="WDZ40" s="176"/>
      <c r="WEA40" s="176"/>
      <c r="WEB40" s="176"/>
      <c r="WEC40" s="176"/>
      <c r="WED40" s="176"/>
      <c r="WEE40" s="176"/>
      <c r="WEF40" s="176"/>
      <c r="WEG40" s="176"/>
      <c r="WEH40" s="176"/>
      <c r="WEI40" s="176"/>
      <c r="WEJ40" s="176"/>
      <c r="WEK40" s="176"/>
      <c r="WEL40" s="176"/>
      <c r="WEM40" s="176"/>
      <c r="WEN40" s="176"/>
      <c r="WEO40" s="176"/>
      <c r="WEP40" s="176"/>
      <c r="WEQ40" s="176"/>
      <c r="WER40" s="176"/>
      <c r="WES40" s="176"/>
      <c r="WET40" s="176"/>
      <c r="WEU40" s="176"/>
      <c r="WEV40" s="176"/>
      <c r="WEW40" s="176"/>
      <c r="WEX40" s="176"/>
      <c r="WEY40" s="176"/>
      <c r="WEZ40" s="176"/>
      <c r="WFA40" s="176"/>
      <c r="WFB40" s="176"/>
      <c r="WFC40" s="176"/>
      <c r="WFD40" s="176"/>
      <c r="WFE40" s="176"/>
      <c r="WFF40" s="176"/>
      <c r="WFG40" s="176"/>
      <c r="WFH40" s="176"/>
      <c r="WFI40" s="176"/>
      <c r="WFJ40" s="176"/>
      <c r="WFK40" s="176"/>
      <c r="WFL40" s="176"/>
      <c r="WFM40" s="176"/>
      <c r="WFN40" s="176"/>
      <c r="WFO40" s="176"/>
      <c r="WFP40" s="176"/>
      <c r="WFQ40" s="176"/>
      <c r="WFR40" s="176"/>
      <c r="WFS40" s="176"/>
      <c r="WFT40" s="176"/>
      <c r="WFU40" s="176"/>
      <c r="WFV40" s="176"/>
      <c r="WFW40" s="176"/>
      <c r="WFX40" s="176"/>
      <c r="WFY40" s="176"/>
      <c r="WFZ40" s="176"/>
      <c r="WGA40" s="176"/>
      <c r="WGB40" s="176"/>
      <c r="WGC40" s="176"/>
      <c r="WGD40" s="176"/>
      <c r="WGE40" s="176"/>
      <c r="WGF40" s="176"/>
      <c r="WGG40" s="176"/>
      <c r="WGH40" s="176"/>
      <c r="WGI40" s="176"/>
      <c r="WGJ40" s="176"/>
      <c r="WGK40" s="176"/>
      <c r="WGL40" s="176"/>
      <c r="WGM40" s="176"/>
      <c r="WGN40" s="176"/>
      <c r="WGO40" s="176"/>
      <c r="WGP40" s="176"/>
      <c r="WGQ40" s="176"/>
      <c r="WGR40" s="176"/>
      <c r="WGS40" s="176"/>
      <c r="WGT40" s="176"/>
      <c r="WGU40" s="176"/>
      <c r="WGV40" s="176"/>
      <c r="WGW40" s="176"/>
      <c r="WGX40" s="176"/>
      <c r="WGY40" s="176"/>
      <c r="WGZ40" s="176"/>
      <c r="WHA40" s="176"/>
      <c r="WHB40" s="176"/>
      <c r="WHC40" s="176"/>
      <c r="WHD40" s="176"/>
      <c r="WHE40" s="176"/>
      <c r="WHF40" s="176"/>
      <c r="WHG40" s="176"/>
      <c r="WHH40" s="176"/>
      <c r="WHI40" s="176"/>
      <c r="WHJ40" s="176"/>
      <c r="WHK40" s="176"/>
      <c r="WHL40" s="176"/>
      <c r="WHM40" s="176"/>
      <c r="WHN40" s="176"/>
      <c r="WHO40" s="176"/>
      <c r="WHP40" s="176"/>
      <c r="WHQ40" s="176"/>
      <c r="WHR40" s="176"/>
      <c r="WHS40" s="176"/>
      <c r="WHT40" s="176"/>
      <c r="WHU40" s="176"/>
      <c r="WHV40" s="176"/>
      <c r="WHW40" s="176"/>
      <c r="WHX40" s="176"/>
      <c r="WHY40" s="176"/>
      <c r="WHZ40" s="176"/>
      <c r="WIA40" s="176"/>
      <c r="WIB40" s="176"/>
      <c r="WIC40" s="176"/>
      <c r="WID40" s="176"/>
      <c r="WIE40" s="176"/>
      <c r="WIF40" s="176"/>
      <c r="WIG40" s="176"/>
      <c r="WIH40" s="176"/>
      <c r="WII40" s="176"/>
      <c r="WIJ40" s="176"/>
      <c r="WIK40" s="176"/>
      <c r="WIL40" s="176"/>
      <c r="WIM40" s="176"/>
      <c r="WIN40" s="176"/>
      <c r="WIO40" s="176"/>
      <c r="WIP40" s="176"/>
      <c r="WIQ40" s="176"/>
      <c r="WIR40" s="176"/>
      <c r="WIS40" s="176"/>
      <c r="WIT40" s="176"/>
      <c r="WIU40" s="176"/>
      <c r="WIV40" s="176"/>
      <c r="WIW40" s="176"/>
      <c r="WIX40" s="176"/>
      <c r="WIY40" s="176"/>
      <c r="WIZ40" s="176"/>
      <c r="WJA40" s="176"/>
      <c r="WJB40" s="176"/>
      <c r="WJC40" s="176"/>
      <c r="WJD40" s="176"/>
      <c r="WJE40" s="176"/>
      <c r="WJF40" s="176"/>
      <c r="WJG40" s="176"/>
      <c r="WJH40" s="176"/>
      <c r="WJI40" s="176"/>
      <c r="WJJ40" s="176"/>
      <c r="WJK40" s="176"/>
      <c r="WJL40" s="176"/>
      <c r="WJM40" s="176"/>
      <c r="WJN40" s="176"/>
      <c r="WJO40" s="176"/>
      <c r="WJP40" s="176"/>
      <c r="WJQ40" s="176"/>
      <c r="WJR40" s="176"/>
      <c r="WJS40" s="176"/>
      <c r="WJT40" s="176"/>
      <c r="WJU40" s="176"/>
      <c r="WJV40" s="176"/>
      <c r="WJW40" s="176"/>
      <c r="WJX40" s="176"/>
      <c r="WJY40" s="176"/>
      <c r="WJZ40" s="176"/>
      <c r="WKA40" s="176"/>
      <c r="WKB40" s="176"/>
      <c r="WKC40" s="176"/>
      <c r="WKD40" s="176"/>
      <c r="WKE40" s="176"/>
      <c r="WKF40" s="176"/>
      <c r="WKG40" s="176"/>
      <c r="WKH40" s="176"/>
      <c r="WKI40" s="176"/>
      <c r="WKJ40" s="176"/>
      <c r="WKK40" s="176"/>
      <c r="WKL40" s="176"/>
      <c r="WKM40" s="176"/>
      <c r="WKN40" s="176"/>
      <c r="WKO40" s="176"/>
      <c r="WKP40" s="176"/>
      <c r="WKQ40" s="176"/>
      <c r="WKR40" s="176"/>
      <c r="WKS40" s="176"/>
      <c r="WKT40" s="176"/>
      <c r="WKU40" s="176"/>
      <c r="WKV40" s="176"/>
      <c r="WKW40" s="176"/>
      <c r="WKX40" s="176"/>
      <c r="WKY40" s="176"/>
      <c r="WKZ40" s="176"/>
      <c r="WLA40" s="176"/>
      <c r="WLB40" s="176"/>
      <c r="WLC40" s="176"/>
      <c r="WLD40" s="176"/>
      <c r="WLE40" s="176"/>
      <c r="WLF40" s="176"/>
      <c r="WLG40" s="176"/>
      <c r="WLH40" s="176"/>
      <c r="WLI40" s="176"/>
      <c r="WLJ40" s="176"/>
      <c r="WLK40" s="176"/>
      <c r="WLL40" s="176"/>
      <c r="WLM40" s="176"/>
      <c r="WLN40" s="176"/>
      <c r="WLO40" s="176"/>
      <c r="WLP40" s="176"/>
      <c r="WLQ40" s="176"/>
      <c r="WLR40" s="176"/>
      <c r="WLS40" s="176"/>
      <c r="WLT40" s="176"/>
      <c r="WLU40" s="176"/>
      <c r="WLV40" s="176"/>
      <c r="WLW40" s="176"/>
      <c r="WLX40" s="176"/>
      <c r="WLY40" s="176"/>
      <c r="WLZ40" s="176"/>
      <c r="WMA40" s="176"/>
      <c r="WMB40" s="176"/>
      <c r="WMC40" s="176"/>
      <c r="WMD40" s="176"/>
      <c r="WME40" s="176"/>
      <c r="WMF40" s="176"/>
      <c r="WMG40" s="176"/>
      <c r="WMH40" s="176"/>
      <c r="WMI40" s="176"/>
      <c r="WMJ40" s="176"/>
      <c r="WMK40" s="176"/>
      <c r="WML40" s="176"/>
      <c r="WMM40" s="176"/>
      <c r="WMN40" s="176"/>
      <c r="WMO40" s="176"/>
      <c r="WMP40" s="176"/>
      <c r="WMQ40" s="176"/>
      <c r="WMR40" s="176"/>
      <c r="WMS40" s="176"/>
      <c r="WMT40" s="176"/>
      <c r="WMU40" s="176"/>
      <c r="WMV40" s="176"/>
      <c r="WMW40" s="176"/>
      <c r="WMX40" s="176"/>
      <c r="WMY40" s="176"/>
      <c r="WMZ40" s="176"/>
      <c r="WNA40" s="176"/>
      <c r="WNB40" s="176"/>
      <c r="WNC40" s="176"/>
      <c r="WND40" s="176"/>
      <c r="WNE40" s="176"/>
      <c r="WNF40" s="176"/>
      <c r="WNG40" s="176"/>
      <c r="WNH40" s="176"/>
      <c r="WNI40" s="176"/>
      <c r="WNJ40" s="176"/>
      <c r="WNK40" s="176"/>
      <c r="WNL40" s="176"/>
      <c r="WNM40" s="176"/>
      <c r="WNN40" s="176"/>
      <c r="WNO40" s="176"/>
      <c r="WNP40" s="176"/>
      <c r="WNQ40" s="176"/>
      <c r="WNR40" s="176"/>
      <c r="WNS40" s="176"/>
      <c r="WNT40" s="176"/>
      <c r="WNU40" s="176"/>
      <c r="WNV40" s="176"/>
      <c r="WNW40" s="176"/>
      <c r="WNX40" s="176"/>
      <c r="WNY40" s="176"/>
      <c r="WNZ40" s="176"/>
      <c r="WOA40" s="176"/>
      <c r="WOB40" s="176"/>
      <c r="WOC40" s="176"/>
      <c r="WOD40" s="176"/>
      <c r="WOE40" s="176"/>
      <c r="WOF40" s="176"/>
      <c r="WOG40" s="176"/>
      <c r="WOH40" s="176"/>
      <c r="WOI40" s="176"/>
      <c r="WOJ40" s="176"/>
      <c r="WOK40" s="176"/>
      <c r="WOL40" s="176"/>
      <c r="WOM40" s="176"/>
      <c r="WON40" s="176"/>
      <c r="WOO40" s="176"/>
      <c r="WOP40" s="176"/>
      <c r="WOQ40" s="176"/>
      <c r="WOR40" s="176"/>
      <c r="WOS40" s="176"/>
      <c r="WOT40" s="176"/>
      <c r="WOU40" s="176"/>
      <c r="WOV40" s="176"/>
      <c r="WOW40" s="176"/>
      <c r="WOX40" s="176"/>
      <c r="WOY40" s="176"/>
      <c r="WOZ40" s="176"/>
      <c r="WPA40" s="176"/>
      <c r="WPB40" s="176"/>
      <c r="WPC40" s="176"/>
      <c r="WPD40" s="176"/>
      <c r="WPE40" s="176"/>
      <c r="WPF40" s="176"/>
      <c r="WPG40" s="176"/>
      <c r="WPH40" s="176"/>
      <c r="WPI40" s="176"/>
      <c r="WPJ40" s="176"/>
      <c r="WPK40" s="176"/>
      <c r="WPL40" s="176"/>
      <c r="WPM40" s="176"/>
      <c r="WPN40" s="176"/>
      <c r="WPO40" s="176"/>
      <c r="WPP40" s="176"/>
      <c r="WPQ40" s="176"/>
      <c r="WPR40" s="176"/>
      <c r="WPS40" s="176"/>
      <c r="WPT40" s="176"/>
      <c r="WPU40" s="176"/>
      <c r="WPV40" s="176"/>
      <c r="WPW40" s="176"/>
      <c r="WPX40" s="176"/>
      <c r="WPY40" s="176"/>
      <c r="WPZ40" s="176"/>
      <c r="WQA40" s="176"/>
      <c r="WQB40" s="176"/>
      <c r="WQC40" s="176"/>
      <c r="WQD40" s="176"/>
      <c r="WQE40" s="176"/>
      <c r="WQF40" s="176"/>
      <c r="WQG40" s="176"/>
      <c r="WQH40" s="176"/>
      <c r="WQI40" s="176"/>
      <c r="WQJ40" s="176"/>
      <c r="WQK40" s="176"/>
      <c r="WQL40" s="176"/>
      <c r="WQM40" s="176"/>
      <c r="WQN40" s="176"/>
      <c r="WQO40" s="176"/>
      <c r="WQP40" s="176"/>
      <c r="WQQ40" s="176"/>
      <c r="WQR40" s="176"/>
      <c r="WQS40" s="176"/>
      <c r="WQT40" s="176"/>
      <c r="WQU40" s="176"/>
      <c r="WQV40" s="176"/>
      <c r="WQW40" s="176"/>
      <c r="WQX40" s="176"/>
      <c r="WQY40" s="176"/>
      <c r="WQZ40" s="176"/>
      <c r="WRA40" s="176"/>
      <c r="WRB40" s="176"/>
      <c r="WRC40" s="176"/>
      <c r="WRD40" s="176"/>
      <c r="WRE40" s="176"/>
      <c r="WRF40" s="176"/>
      <c r="WRG40" s="176"/>
      <c r="WRH40" s="176"/>
      <c r="WRI40" s="176"/>
      <c r="WRJ40" s="176"/>
      <c r="WRK40" s="176"/>
      <c r="WRL40" s="176"/>
      <c r="WRM40" s="176"/>
      <c r="WRN40" s="176"/>
      <c r="WRO40" s="176"/>
      <c r="WRP40" s="176"/>
      <c r="WRQ40" s="176"/>
      <c r="WRR40" s="176"/>
      <c r="WRS40" s="176"/>
      <c r="WRT40" s="176"/>
      <c r="WRU40" s="176"/>
      <c r="WRV40" s="176"/>
      <c r="WRW40" s="176"/>
      <c r="WRX40" s="176"/>
      <c r="WRY40" s="176"/>
      <c r="WRZ40" s="176"/>
      <c r="WSA40" s="176"/>
      <c r="WSB40" s="176"/>
      <c r="WSC40" s="176"/>
      <c r="WSD40" s="176"/>
      <c r="WSE40" s="176"/>
      <c r="WSF40" s="176"/>
      <c r="WSG40" s="176"/>
      <c r="WSH40" s="176"/>
      <c r="WSI40" s="176"/>
      <c r="WSJ40" s="176"/>
      <c r="WSK40" s="176"/>
      <c r="WSL40" s="176"/>
      <c r="WSM40" s="176"/>
      <c r="WSN40" s="176"/>
      <c r="WSO40" s="176"/>
      <c r="WSP40" s="176"/>
      <c r="WSQ40" s="176"/>
      <c r="WSR40" s="176"/>
      <c r="WSS40" s="176"/>
      <c r="WST40" s="176"/>
      <c r="WSU40" s="176"/>
      <c r="WSV40" s="176"/>
      <c r="WSW40" s="176"/>
      <c r="WSX40" s="176"/>
      <c r="WSY40" s="176"/>
      <c r="WSZ40" s="176"/>
      <c r="WTA40" s="176"/>
      <c r="WTB40" s="176"/>
      <c r="WTC40" s="176"/>
      <c r="WTD40" s="176"/>
      <c r="WTE40" s="176"/>
      <c r="WTF40" s="176"/>
      <c r="WTG40" s="176"/>
      <c r="WTH40" s="176"/>
      <c r="WTI40" s="176"/>
      <c r="WTJ40" s="176"/>
      <c r="WTK40" s="176"/>
      <c r="WTL40" s="176"/>
      <c r="WTM40" s="176"/>
      <c r="WTN40" s="176"/>
      <c r="WTO40" s="176"/>
      <c r="WTP40" s="176"/>
      <c r="WTQ40" s="176"/>
      <c r="WTR40" s="176"/>
      <c r="WTS40" s="176"/>
      <c r="WTT40" s="176"/>
      <c r="WTU40" s="176"/>
      <c r="WTV40" s="176"/>
      <c r="WTW40" s="176"/>
      <c r="WTX40" s="176"/>
      <c r="WTY40" s="176"/>
      <c r="WTZ40" s="176"/>
      <c r="WUA40" s="176"/>
      <c r="WUB40" s="176"/>
      <c r="WUC40" s="176"/>
      <c r="WUD40" s="176"/>
      <c r="WUE40" s="176"/>
      <c r="WUF40" s="176"/>
      <c r="WUG40" s="176"/>
      <c r="WUH40" s="176"/>
      <c r="WUI40" s="176"/>
      <c r="WUJ40" s="176"/>
      <c r="WUK40" s="176"/>
      <c r="WUL40" s="176"/>
      <c r="WUM40" s="176"/>
      <c r="WUN40" s="176"/>
      <c r="WUO40" s="176"/>
      <c r="WUP40" s="176"/>
      <c r="WUQ40" s="176"/>
      <c r="WUR40" s="176"/>
      <c r="WUS40" s="176"/>
      <c r="WUT40" s="176"/>
      <c r="WUU40" s="176"/>
      <c r="WUV40" s="176"/>
      <c r="WUW40" s="176"/>
      <c r="WUX40" s="176"/>
      <c r="WUY40" s="176"/>
      <c r="WUZ40" s="176"/>
      <c r="WVA40" s="176"/>
      <c r="WVB40" s="176"/>
      <c r="WVC40" s="176"/>
      <c r="WVD40" s="176"/>
      <c r="WVE40" s="176"/>
      <c r="WVF40" s="176"/>
      <c r="WVG40" s="176"/>
      <c r="WVH40" s="176"/>
      <c r="WVI40" s="176"/>
      <c r="WVJ40" s="176"/>
      <c r="WVK40" s="176"/>
      <c r="WVL40" s="176"/>
      <c r="WVM40" s="176"/>
      <c r="WVN40" s="176"/>
      <c r="WVO40" s="176"/>
      <c r="WVP40" s="176"/>
      <c r="WVQ40" s="176"/>
      <c r="WVR40" s="176"/>
      <c r="WVS40" s="176"/>
      <c r="WVT40" s="176"/>
      <c r="WVU40" s="176"/>
      <c r="WVV40" s="176"/>
      <c r="WVW40" s="176"/>
      <c r="WVX40" s="176"/>
      <c r="WVY40" s="176"/>
      <c r="WVZ40" s="176"/>
      <c r="WWA40" s="176"/>
      <c r="WWB40" s="176"/>
      <c r="WWC40" s="176"/>
      <c r="WWD40" s="176"/>
      <c r="WWE40" s="176"/>
      <c r="WWF40" s="176"/>
      <c r="WWG40" s="176"/>
      <c r="WWH40" s="176"/>
      <c r="WWI40" s="176"/>
      <c r="WWJ40" s="176"/>
      <c r="WWK40" s="176"/>
      <c r="WWL40" s="176"/>
      <c r="WWM40" s="176"/>
      <c r="WWN40" s="176"/>
      <c r="WWO40" s="176"/>
      <c r="WWP40" s="176"/>
      <c r="WWQ40" s="176"/>
      <c r="WWR40" s="176"/>
      <c r="WWS40" s="176"/>
      <c r="WWT40" s="176"/>
      <c r="WWU40" s="176"/>
      <c r="WWV40" s="176"/>
      <c r="WWW40" s="176"/>
      <c r="WWX40" s="176"/>
      <c r="WWY40" s="176"/>
      <c r="WWZ40" s="176"/>
      <c r="WXA40" s="176"/>
      <c r="WXB40" s="176"/>
      <c r="WXC40" s="176"/>
      <c r="WXD40" s="176"/>
      <c r="WXE40" s="176"/>
      <c r="WXF40" s="176"/>
      <c r="WXG40" s="176"/>
      <c r="WXH40" s="176"/>
      <c r="WXI40" s="176"/>
      <c r="WXJ40" s="176"/>
      <c r="WXK40" s="176"/>
      <c r="WXL40" s="176"/>
      <c r="WXM40" s="176"/>
      <c r="WXN40" s="176"/>
      <c r="WXO40" s="176"/>
      <c r="WXP40" s="176"/>
      <c r="WXQ40" s="176"/>
      <c r="WXR40" s="176"/>
      <c r="WXS40" s="176"/>
      <c r="WXT40" s="176"/>
      <c r="WXU40" s="176"/>
      <c r="WXV40" s="176"/>
      <c r="WXW40" s="176"/>
      <c r="WXX40" s="176"/>
      <c r="WXY40" s="176"/>
      <c r="WXZ40" s="176"/>
      <c r="WYA40" s="176"/>
      <c r="WYB40" s="176"/>
      <c r="WYC40" s="176"/>
      <c r="WYD40" s="176"/>
      <c r="WYE40" s="176"/>
      <c r="WYF40" s="176"/>
      <c r="WYG40" s="176"/>
      <c r="WYH40" s="176"/>
      <c r="WYI40" s="176"/>
      <c r="WYJ40" s="176"/>
      <c r="WYK40" s="176"/>
      <c r="WYL40" s="176"/>
      <c r="WYM40" s="176"/>
      <c r="WYN40" s="176"/>
      <c r="WYO40" s="176"/>
      <c r="WYP40" s="176"/>
      <c r="WYQ40" s="176"/>
      <c r="WYR40" s="176"/>
      <c r="WYS40" s="176"/>
      <c r="WYT40" s="176"/>
      <c r="WYU40" s="176"/>
      <c r="WYV40" s="176"/>
      <c r="WYW40" s="176"/>
      <c r="WYX40" s="176"/>
      <c r="WYY40" s="176"/>
      <c r="WYZ40" s="176"/>
      <c r="WZA40" s="176"/>
      <c r="WZB40" s="176"/>
      <c r="WZC40" s="176"/>
      <c r="WZD40" s="176"/>
      <c r="WZE40" s="176"/>
      <c r="WZF40" s="176"/>
      <c r="WZG40" s="176"/>
      <c r="WZH40" s="176"/>
      <c r="WZI40" s="176"/>
      <c r="WZJ40" s="176"/>
      <c r="WZK40" s="176"/>
      <c r="WZL40" s="176"/>
      <c r="WZM40" s="176"/>
      <c r="WZN40" s="176"/>
      <c r="WZO40" s="176"/>
      <c r="WZP40" s="176"/>
      <c r="WZQ40" s="176"/>
      <c r="WZR40" s="176"/>
      <c r="WZS40" s="176"/>
      <c r="WZT40" s="176"/>
      <c r="WZU40" s="176"/>
      <c r="WZV40" s="176"/>
      <c r="WZW40" s="176"/>
      <c r="WZX40" s="176"/>
      <c r="WZY40" s="176"/>
      <c r="WZZ40" s="176"/>
      <c r="XAA40" s="176"/>
      <c r="XAB40" s="176"/>
      <c r="XAC40" s="176"/>
      <c r="XAD40" s="176"/>
      <c r="XAE40" s="176"/>
      <c r="XAF40" s="176"/>
      <c r="XAG40" s="176"/>
      <c r="XAH40" s="176"/>
      <c r="XAI40" s="176"/>
      <c r="XAJ40" s="176"/>
      <c r="XAK40" s="176"/>
      <c r="XAL40" s="176"/>
      <c r="XAM40" s="176"/>
      <c r="XAN40" s="176"/>
      <c r="XAO40" s="176"/>
      <c r="XAP40" s="176"/>
      <c r="XAQ40" s="176"/>
      <c r="XAR40" s="176"/>
      <c r="XAS40" s="176"/>
      <c r="XAT40" s="176"/>
      <c r="XAU40" s="176"/>
      <c r="XAV40" s="176"/>
      <c r="XAW40" s="176"/>
      <c r="XAX40" s="176"/>
      <c r="XAY40" s="176"/>
      <c r="XAZ40" s="176"/>
      <c r="XBA40" s="176"/>
      <c r="XBB40" s="176"/>
      <c r="XBC40" s="176"/>
      <c r="XBD40" s="176"/>
      <c r="XBE40" s="176"/>
      <c r="XBF40" s="176"/>
      <c r="XBG40" s="176"/>
      <c r="XBH40" s="176"/>
      <c r="XBI40" s="176"/>
      <c r="XBJ40" s="176"/>
      <c r="XBK40" s="176"/>
      <c r="XBL40" s="176"/>
      <c r="XBM40" s="176"/>
      <c r="XBN40" s="176"/>
      <c r="XBO40" s="176"/>
      <c r="XBP40" s="176"/>
      <c r="XBQ40" s="176"/>
      <c r="XBR40" s="176"/>
      <c r="XBS40" s="176"/>
      <c r="XBT40" s="176"/>
      <c r="XBU40" s="176"/>
      <c r="XBV40" s="176"/>
      <c r="XBW40" s="176"/>
      <c r="XBX40" s="176"/>
      <c r="XBY40" s="176"/>
      <c r="XBZ40" s="176"/>
      <c r="XCA40" s="176"/>
      <c r="XCB40" s="176"/>
      <c r="XCC40" s="176"/>
      <c r="XCD40" s="176"/>
      <c r="XCE40" s="176"/>
      <c r="XCF40" s="176"/>
      <c r="XCG40" s="176"/>
      <c r="XCH40" s="176"/>
      <c r="XCI40" s="176"/>
      <c r="XCJ40" s="176"/>
      <c r="XCK40" s="176"/>
      <c r="XCL40" s="176"/>
      <c r="XCM40" s="176"/>
      <c r="XCN40" s="176"/>
      <c r="XCO40" s="176"/>
      <c r="XCP40" s="176"/>
      <c r="XCQ40" s="176"/>
      <c r="XCR40" s="176"/>
      <c r="XCS40" s="176"/>
      <c r="XCT40" s="176"/>
      <c r="XCU40" s="176"/>
      <c r="XCV40" s="176"/>
      <c r="XCW40" s="176"/>
      <c r="XCX40" s="176"/>
      <c r="XCY40" s="176"/>
      <c r="XCZ40" s="176"/>
      <c r="XDA40" s="176"/>
      <c r="XDB40" s="176"/>
      <c r="XDC40" s="176"/>
      <c r="XDD40" s="176"/>
      <c r="XDE40" s="176"/>
      <c r="XDF40" s="176"/>
      <c r="XDG40" s="176"/>
      <c r="XDH40" s="176"/>
      <c r="XDI40" s="176"/>
      <c r="XDJ40" s="176"/>
      <c r="XDK40" s="176"/>
      <c r="XDL40" s="176"/>
      <c r="XDM40" s="176"/>
      <c r="XDN40" s="176"/>
      <c r="XDO40" s="176"/>
      <c r="XDP40" s="176"/>
      <c r="XDQ40" s="176"/>
      <c r="XDR40" s="176"/>
      <c r="XDS40" s="176"/>
      <c r="XDT40" s="176"/>
      <c r="XDU40" s="176"/>
      <c r="XDV40" s="176"/>
      <c r="XDW40" s="176"/>
      <c r="XDX40" s="176"/>
      <c r="XDY40" s="176"/>
      <c r="XDZ40" s="176"/>
      <c r="XEA40" s="176"/>
      <c r="XEB40" s="176"/>
      <c r="XEC40" s="176"/>
      <c r="XED40" s="176"/>
      <c r="XEE40" s="176"/>
      <c r="XEF40" s="176"/>
      <c r="XEG40" s="176"/>
      <c r="XEH40" s="176"/>
      <c r="XEI40" s="176"/>
      <c r="XEJ40" s="176"/>
      <c r="XEK40" s="176"/>
      <c r="XEL40" s="176"/>
      <c r="XEM40" s="176"/>
      <c r="XEN40" s="176"/>
      <c r="XEO40" s="176"/>
      <c r="XEP40" s="176"/>
      <c r="XEQ40" s="176"/>
      <c r="XER40" s="176"/>
      <c r="XES40" s="176"/>
      <c r="XET40" s="176"/>
      <c r="XEU40" s="176"/>
      <c r="XEV40" s="176"/>
      <c r="XEW40" s="176"/>
    </row>
    <row r="41" spans="1:16377" s="796" customFormat="1" ht="9" customHeight="1">
      <c r="A41" s="1196" t="s">
        <v>950</v>
      </c>
      <c r="B41" s="797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Q41" s="798"/>
      <c r="R41" s="798"/>
      <c r="S41" s="798"/>
      <c r="T41" s="798"/>
      <c r="U41" s="798"/>
    </row>
    <row r="42" spans="1:16377" ht="0.75" customHeight="1">
      <c r="A42" s="1622"/>
      <c r="B42" s="1622"/>
      <c r="C42" s="1622"/>
      <c r="D42" s="1622"/>
      <c r="E42" s="1622"/>
      <c r="F42" s="1622"/>
      <c r="G42" s="1622"/>
      <c r="H42" s="1622"/>
      <c r="I42" s="1622"/>
      <c r="J42" s="1622"/>
      <c r="K42" s="1622"/>
      <c r="L42" s="1622"/>
      <c r="M42" s="1622"/>
      <c r="N42" s="1622"/>
      <c r="O42" s="1622"/>
      <c r="P42" s="1622"/>
      <c r="Q42" s="1622"/>
      <c r="R42" s="1622"/>
      <c r="S42" s="1622"/>
      <c r="T42" s="1622"/>
      <c r="U42" s="1654"/>
      <c r="V42" s="1634"/>
    </row>
    <row r="43" spans="1:16377" ht="12" customHeight="1">
      <c r="A43" s="1175"/>
      <c r="B43" s="1175"/>
      <c r="C43" s="1176"/>
      <c r="D43" s="1176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16377" ht="285" customHeight="1">
      <c r="A44" s="479"/>
      <c r="B44" s="479"/>
      <c r="C44" s="480"/>
      <c r="D44" s="480"/>
      <c r="E44" s="481"/>
      <c r="F44" s="481"/>
      <c r="G44" s="481"/>
      <c r="H44" s="481"/>
      <c r="I44" s="481"/>
      <c r="J44" s="481"/>
      <c r="K44" s="481"/>
      <c r="L44" s="481"/>
      <c r="M44" s="481"/>
      <c r="N44" s="481"/>
    </row>
    <row r="45" spans="1:16377">
      <c r="A45" s="477"/>
      <c r="B45" s="477"/>
      <c r="N45" s="481"/>
    </row>
    <row r="46" spans="1:16377">
      <c r="A46" s="479"/>
      <c r="B46" s="479"/>
      <c r="N46" s="482"/>
      <c r="Q46" s="483" t="s">
        <v>198</v>
      </c>
      <c r="R46" s="483"/>
    </row>
    <row r="47" spans="1:16377">
      <c r="A47" s="477"/>
      <c r="B47" s="477"/>
      <c r="N47" s="482"/>
    </row>
    <row r="48" spans="1:16377">
      <c r="A48" s="479"/>
      <c r="B48" s="479"/>
      <c r="N48" s="482"/>
    </row>
    <row r="49" spans="1:21">
      <c r="A49" s="477"/>
      <c r="B49" s="477"/>
      <c r="N49" s="482"/>
    </row>
    <row r="50" spans="1:21">
      <c r="A50" s="479"/>
      <c r="B50" s="479"/>
      <c r="N50" s="482"/>
      <c r="S50" s="484" t="s">
        <v>378</v>
      </c>
      <c r="T50" s="484"/>
      <c r="U50" s="484"/>
    </row>
    <row r="51" spans="1:21">
      <c r="A51" s="477"/>
      <c r="B51" s="477"/>
      <c r="S51" s="484"/>
      <c r="T51" s="484"/>
      <c r="U51" s="484"/>
    </row>
    <row r="52" spans="1:21">
      <c r="A52" s="479"/>
      <c r="B52" s="479"/>
      <c r="S52" s="484">
        <v>37986</v>
      </c>
      <c r="T52" s="484"/>
      <c r="U52" s="485">
        <v>0</v>
      </c>
    </row>
    <row r="53" spans="1:21">
      <c r="A53" s="479"/>
      <c r="B53" s="479"/>
      <c r="C53" s="486"/>
      <c r="D53" s="486"/>
    </row>
    <row r="54" spans="1:21">
      <c r="A54" s="477"/>
      <c r="B54" s="477"/>
      <c r="C54" s="478"/>
      <c r="D54" s="478"/>
    </row>
    <row r="55" spans="1:21">
      <c r="A55" s="479"/>
      <c r="B55" s="479"/>
      <c r="C55" s="486"/>
      <c r="D55" s="486"/>
    </row>
    <row r="56" spans="1:21">
      <c r="A56" s="477"/>
      <c r="B56" s="477"/>
      <c r="C56" s="478"/>
      <c r="D56" s="478"/>
    </row>
    <row r="57" spans="1:21">
      <c r="A57" s="479"/>
      <c r="B57" s="479"/>
      <c r="C57" s="486"/>
      <c r="D57" s="486"/>
    </row>
    <row r="58" spans="1:21">
      <c r="A58" s="477"/>
      <c r="B58" s="477"/>
      <c r="C58" s="478"/>
      <c r="D58" s="478"/>
    </row>
    <row r="59" spans="1:21">
      <c r="A59" s="479"/>
      <c r="B59" s="479"/>
      <c r="C59" s="486"/>
      <c r="D59" s="486"/>
    </row>
    <row r="60" spans="1:21">
      <c r="A60" s="477"/>
      <c r="B60" s="477"/>
      <c r="C60" s="478"/>
      <c r="D60" s="478"/>
    </row>
    <row r="61" spans="1:21">
      <c r="A61" s="479"/>
      <c r="B61" s="479"/>
      <c r="C61" s="486"/>
      <c r="D61" s="486"/>
    </row>
    <row r="62" spans="1:21">
      <c r="A62" s="477"/>
      <c r="B62" s="477"/>
      <c r="C62" s="478"/>
      <c r="D62" s="478"/>
    </row>
    <row r="63" spans="1:21">
      <c r="A63" s="479"/>
      <c r="B63" s="479"/>
      <c r="C63" s="486"/>
      <c r="D63" s="486"/>
    </row>
    <row r="64" spans="1:21">
      <c r="A64" s="477"/>
      <c r="B64" s="477"/>
      <c r="C64" s="478"/>
      <c r="D64" s="478"/>
    </row>
    <row r="65" spans="1:4">
      <c r="A65" s="479"/>
      <c r="B65" s="479"/>
      <c r="C65" s="486"/>
      <c r="D65" s="486"/>
    </row>
    <row r="66" spans="1:4">
      <c r="A66" s="477"/>
      <c r="B66" s="477"/>
      <c r="C66" s="478"/>
      <c r="D66" s="478"/>
    </row>
    <row r="67" spans="1:4">
      <c r="A67" s="479"/>
      <c r="B67" s="479"/>
      <c r="C67" s="486"/>
      <c r="D67" s="486"/>
    </row>
    <row r="68" spans="1:4">
      <c r="A68" s="477"/>
      <c r="B68" s="477"/>
      <c r="C68" s="478"/>
      <c r="D68" s="478"/>
    </row>
    <row r="69" spans="1:4">
      <c r="A69" s="479"/>
      <c r="B69" s="479"/>
      <c r="C69" s="486"/>
      <c r="D69" s="486"/>
    </row>
    <row r="70" spans="1:4">
      <c r="A70" s="477"/>
      <c r="B70" s="477"/>
      <c r="C70" s="478"/>
      <c r="D70" s="478"/>
    </row>
    <row r="71" spans="1:4">
      <c r="A71" s="479"/>
      <c r="B71" s="479"/>
      <c r="C71" s="486"/>
      <c r="D71" s="486"/>
    </row>
    <row r="72" spans="1:4">
      <c r="A72" s="477"/>
      <c r="B72" s="477"/>
      <c r="C72" s="478"/>
      <c r="D72" s="478"/>
    </row>
    <row r="73" spans="1:4">
      <c r="A73" s="479"/>
      <c r="B73" s="479"/>
      <c r="C73" s="486"/>
      <c r="D73" s="486"/>
    </row>
    <row r="74" spans="1:4">
      <c r="A74" s="477"/>
      <c r="B74" s="477"/>
      <c r="C74" s="478"/>
      <c r="D74" s="478"/>
    </row>
    <row r="75" spans="1:4">
      <c r="A75" s="479"/>
      <c r="B75" s="479"/>
      <c r="C75" s="486"/>
      <c r="D75" s="486"/>
    </row>
    <row r="76" spans="1:4">
      <c r="A76" s="477"/>
      <c r="B76" s="477"/>
      <c r="C76" s="478"/>
      <c r="D76" s="478"/>
    </row>
    <row r="77" spans="1:4">
      <c r="A77" s="479"/>
      <c r="B77" s="479"/>
      <c r="C77" s="486"/>
      <c r="D77" s="486"/>
    </row>
    <row r="78" spans="1:4">
      <c r="A78" s="477"/>
      <c r="B78" s="477"/>
      <c r="C78" s="478"/>
      <c r="D78" s="478"/>
    </row>
    <row r="79" spans="1:4">
      <c r="A79" s="479"/>
      <c r="B79" s="479"/>
      <c r="C79" s="486"/>
      <c r="D79" s="486"/>
    </row>
    <row r="80" spans="1:4">
      <c r="A80" s="477"/>
      <c r="B80" s="477"/>
      <c r="C80" s="478"/>
      <c r="D80" s="478"/>
    </row>
    <row r="81" spans="1:4">
      <c r="A81" s="479"/>
      <c r="B81" s="479"/>
      <c r="C81" s="486"/>
      <c r="D81" s="486"/>
    </row>
    <row r="82" spans="1:4">
      <c r="A82" s="477"/>
      <c r="B82" s="477"/>
      <c r="C82" s="478"/>
      <c r="D82" s="478"/>
    </row>
    <row r="83" spans="1:4">
      <c r="A83" s="479"/>
      <c r="B83" s="479"/>
      <c r="C83" s="486"/>
      <c r="D83" s="486"/>
    </row>
    <row r="84" spans="1:4">
      <c r="A84" s="477"/>
      <c r="B84" s="477"/>
      <c r="C84" s="478"/>
      <c r="D84" s="478"/>
    </row>
    <row r="85" spans="1:4">
      <c r="A85" s="479"/>
      <c r="B85" s="479"/>
      <c r="C85" s="486"/>
      <c r="D85" s="486"/>
    </row>
    <row r="86" spans="1:4">
      <c r="A86" s="477"/>
      <c r="B86" s="477"/>
      <c r="C86" s="478"/>
      <c r="D86" s="478"/>
    </row>
    <row r="87" spans="1:4">
      <c r="A87" s="479"/>
      <c r="B87" s="479"/>
      <c r="C87" s="486"/>
      <c r="D87" s="486"/>
    </row>
    <row r="88" spans="1:4">
      <c r="A88" s="477"/>
      <c r="B88" s="477"/>
      <c r="C88" s="478"/>
      <c r="D88" s="478"/>
    </row>
    <row r="89" spans="1:4">
      <c r="A89" s="479"/>
      <c r="B89" s="479"/>
      <c r="C89" s="486"/>
      <c r="D89" s="486"/>
    </row>
    <row r="90" spans="1:4">
      <c r="A90" s="477"/>
      <c r="B90" s="477"/>
      <c r="C90" s="478"/>
      <c r="D90" s="478"/>
    </row>
    <row r="91" spans="1:4">
      <c r="A91" s="479"/>
      <c r="B91" s="479"/>
      <c r="C91" s="486"/>
      <c r="D91" s="486"/>
    </row>
    <row r="92" spans="1:4">
      <c r="A92" s="477"/>
      <c r="B92" s="477"/>
      <c r="C92" s="478"/>
      <c r="D92" s="478"/>
    </row>
    <row r="93" spans="1:4">
      <c r="A93" s="479"/>
      <c r="B93" s="479"/>
      <c r="C93" s="486"/>
      <c r="D93" s="486"/>
    </row>
    <row r="94" spans="1:4">
      <c r="A94" s="477"/>
      <c r="B94" s="477"/>
      <c r="C94" s="478"/>
      <c r="D94" s="478"/>
    </row>
    <row r="95" spans="1:4">
      <c r="A95" s="479"/>
      <c r="B95" s="479"/>
      <c r="C95" s="486"/>
      <c r="D95" s="486"/>
    </row>
    <row r="96" spans="1:4">
      <c r="A96" s="477"/>
      <c r="B96" s="477"/>
      <c r="C96" s="478"/>
      <c r="D96" s="478"/>
    </row>
    <row r="97" spans="1:4">
      <c r="A97" s="479"/>
      <c r="B97" s="479"/>
      <c r="C97" s="486"/>
      <c r="D97" s="486"/>
    </row>
    <row r="98" spans="1:4">
      <c r="A98" s="477"/>
      <c r="B98" s="477"/>
      <c r="C98" s="478"/>
      <c r="D98" s="478"/>
    </row>
    <row r="99" spans="1:4">
      <c r="A99" s="479"/>
      <c r="B99" s="479"/>
      <c r="C99" s="486"/>
      <c r="D99" s="486"/>
    </row>
    <row r="100" spans="1:4">
      <c r="A100" s="477"/>
      <c r="B100" s="477"/>
      <c r="C100" s="478"/>
      <c r="D100" s="478"/>
    </row>
    <row r="101" spans="1:4">
      <c r="A101" s="479"/>
      <c r="B101" s="479"/>
      <c r="C101" s="486"/>
      <c r="D101" s="486"/>
    </row>
    <row r="102" spans="1:4">
      <c r="A102" s="477"/>
      <c r="B102" s="477"/>
      <c r="C102" s="478"/>
      <c r="D102" s="478"/>
    </row>
    <row r="103" spans="1:4">
      <c r="A103" s="479"/>
      <c r="B103" s="479"/>
      <c r="C103" s="486"/>
      <c r="D103" s="486"/>
    </row>
    <row r="104" spans="1:4">
      <c r="A104" s="477"/>
      <c r="B104" s="477"/>
      <c r="C104" s="478"/>
      <c r="D104" s="478"/>
    </row>
    <row r="105" spans="1:4">
      <c r="A105" s="479"/>
      <c r="B105" s="479"/>
      <c r="C105" s="486"/>
      <c r="D105" s="486"/>
    </row>
    <row r="106" spans="1:4">
      <c r="A106" s="477"/>
      <c r="B106" s="477"/>
      <c r="C106" s="478"/>
      <c r="D106" s="478"/>
    </row>
    <row r="107" spans="1:4">
      <c r="A107" s="479"/>
      <c r="B107" s="479"/>
      <c r="C107" s="486"/>
      <c r="D107" s="486"/>
    </row>
    <row r="108" spans="1:4">
      <c r="A108" s="477"/>
      <c r="B108" s="477"/>
      <c r="C108" s="478"/>
      <c r="D108" s="478"/>
    </row>
    <row r="109" spans="1:4">
      <c r="A109" s="479"/>
      <c r="B109" s="479"/>
      <c r="C109" s="486"/>
      <c r="D109" s="486"/>
    </row>
    <row r="110" spans="1:4">
      <c r="A110" s="477"/>
      <c r="B110" s="477"/>
      <c r="C110" s="478"/>
      <c r="D110" s="478"/>
    </row>
    <row r="111" spans="1:4">
      <c r="A111" s="479"/>
      <c r="B111" s="479"/>
      <c r="C111" s="486"/>
      <c r="D111" s="486"/>
    </row>
    <row r="112" spans="1:4">
      <c r="A112" s="477"/>
      <c r="B112" s="477"/>
      <c r="C112" s="478"/>
      <c r="D112" s="478"/>
    </row>
    <row r="113" spans="1:4">
      <c r="A113" s="479"/>
      <c r="B113" s="479"/>
      <c r="C113" s="486"/>
      <c r="D113" s="486"/>
    </row>
    <row r="114" spans="1:4">
      <c r="A114" s="477"/>
      <c r="B114" s="477"/>
      <c r="C114" s="478"/>
      <c r="D114" s="478"/>
    </row>
    <row r="115" spans="1:4">
      <c r="A115" s="479"/>
      <c r="B115" s="479"/>
      <c r="C115" s="486"/>
      <c r="D115" s="486"/>
    </row>
    <row r="116" spans="1:4">
      <c r="A116" s="477"/>
      <c r="B116" s="477"/>
      <c r="C116" s="478"/>
      <c r="D116" s="478"/>
    </row>
    <row r="117" spans="1:4">
      <c r="A117" s="479"/>
      <c r="B117" s="479"/>
      <c r="C117" s="486"/>
      <c r="D117" s="486"/>
    </row>
    <row r="118" spans="1:4">
      <c r="A118" s="477"/>
      <c r="B118" s="477"/>
      <c r="C118" s="478"/>
      <c r="D118" s="478"/>
    </row>
    <row r="119" spans="1:4">
      <c r="A119" s="479"/>
      <c r="B119" s="479"/>
      <c r="C119" s="486"/>
      <c r="D119" s="486"/>
    </row>
    <row r="120" spans="1:4">
      <c r="A120" s="477"/>
      <c r="B120" s="477"/>
      <c r="C120" s="478"/>
      <c r="D120" s="478"/>
    </row>
    <row r="121" spans="1:4">
      <c r="A121" s="479"/>
      <c r="B121" s="479"/>
      <c r="C121" s="486"/>
      <c r="D121" s="486"/>
    </row>
    <row r="122" spans="1:4">
      <c r="A122" s="477"/>
      <c r="B122" s="477"/>
      <c r="C122" s="478"/>
      <c r="D122" s="478"/>
    </row>
    <row r="123" spans="1:4">
      <c r="A123" s="479"/>
      <c r="B123" s="479"/>
      <c r="C123" s="486"/>
      <c r="D123" s="486"/>
    </row>
    <row r="124" spans="1:4">
      <c r="A124" s="477"/>
      <c r="B124" s="477"/>
      <c r="C124" s="478"/>
      <c r="D124" s="478"/>
    </row>
    <row r="125" spans="1:4">
      <c r="A125" s="479"/>
      <c r="B125" s="479"/>
      <c r="C125" s="486"/>
      <c r="D125" s="486"/>
    </row>
    <row r="126" spans="1:4">
      <c r="A126" s="477"/>
      <c r="B126" s="477"/>
      <c r="C126" s="478"/>
      <c r="D126" s="478"/>
    </row>
    <row r="127" spans="1:4">
      <c r="A127" s="479"/>
      <c r="B127" s="479"/>
      <c r="C127" s="486"/>
      <c r="D127" s="486"/>
    </row>
    <row r="128" spans="1:4">
      <c r="A128" s="477"/>
      <c r="B128" s="477"/>
      <c r="C128" s="478"/>
      <c r="D128" s="478"/>
    </row>
    <row r="129" spans="1:4">
      <c r="A129" s="479"/>
      <c r="B129" s="479"/>
      <c r="C129" s="486"/>
      <c r="D129" s="486"/>
    </row>
    <row r="130" spans="1:4">
      <c r="A130" s="477"/>
      <c r="B130" s="477"/>
      <c r="C130" s="478"/>
      <c r="D130" s="478"/>
    </row>
    <row r="131" spans="1:4">
      <c r="A131" s="479"/>
      <c r="B131" s="479"/>
      <c r="C131" s="486"/>
      <c r="D131" s="486"/>
    </row>
    <row r="132" spans="1:4">
      <c r="A132" s="477"/>
      <c r="B132" s="477"/>
      <c r="C132" s="478"/>
      <c r="D132" s="478"/>
    </row>
    <row r="133" spans="1:4">
      <c r="A133" s="479"/>
      <c r="B133" s="479"/>
      <c r="C133" s="486"/>
      <c r="D133" s="486"/>
    </row>
    <row r="134" spans="1:4">
      <c r="A134" s="477"/>
      <c r="B134" s="477"/>
      <c r="C134" s="478"/>
      <c r="D134" s="478"/>
    </row>
    <row r="135" spans="1:4">
      <c r="A135" s="479"/>
      <c r="B135" s="479"/>
      <c r="C135" s="486"/>
      <c r="D135" s="486"/>
    </row>
    <row r="136" spans="1:4">
      <c r="A136" s="477"/>
      <c r="B136" s="477"/>
      <c r="C136" s="478"/>
      <c r="D136" s="478"/>
    </row>
    <row r="137" spans="1:4">
      <c r="A137" s="479"/>
      <c r="B137" s="479"/>
      <c r="C137" s="486"/>
      <c r="D137" s="486"/>
    </row>
    <row r="138" spans="1:4">
      <c r="A138" s="477"/>
      <c r="B138" s="477"/>
      <c r="C138" s="478"/>
      <c r="D138" s="478"/>
    </row>
    <row r="139" spans="1:4">
      <c r="A139" s="479"/>
      <c r="B139" s="479"/>
      <c r="C139" s="486"/>
      <c r="D139" s="486"/>
    </row>
    <row r="140" spans="1:4">
      <c r="A140" s="477"/>
      <c r="B140" s="477"/>
      <c r="C140" s="478"/>
      <c r="D140" s="478"/>
    </row>
    <row r="141" spans="1:4">
      <c r="A141" s="479"/>
      <c r="B141" s="479"/>
      <c r="C141" s="486"/>
      <c r="D141" s="486"/>
    </row>
    <row r="142" spans="1:4">
      <c r="A142" s="477"/>
      <c r="B142" s="477"/>
      <c r="C142" s="478"/>
      <c r="D142" s="478"/>
    </row>
    <row r="143" spans="1:4">
      <c r="A143" s="479"/>
      <c r="B143" s="479"/>
      <c r="C143" s="486"/>
      <c r="D143" s="486"/>
    </row>
    <row r="144" spans="1:4">
      <c r="A144" s="477"/>
      <c r="B144" s="477"/>
      <c r="C144" s="478"/>
      <c r="D144" s="478"/>
    </row>
    <row r="145" spans="1:4">
      <c r="A145" s="479"/>
      <c r="B145" s="479"/>
      <c r="C145" s="486"/>
      <c r="D145" s="486"/>
    </row>
    <row r="146" spans="1:4">
      <c r="A146" s="477"/>
      <c r="B146" s="477"/>
      <c r="C146" s="478"/>
      <c r="D146" s="478"/>
    </row>
    <row r="147" spans="1:4">
      <c r="A147" s="479"/>
      <c r="B147" s="479"/>
      <c r="C147" s="486"/>
      <c r="D147" s="486"/>
    </row>
    <row r="148" spans="1:4">
      <c r="A148" s="477"/>
      <c r="B148" s="477"/>
      <c r="C148" s="478"/>
      <c r="D148" s="478"/>
    </row>
    <row r="149" spans="1:4">
      <c r="A149" s="479"/>
      <c r="B149" s="479"/>
      <c r="C149" s="486"/>
      <c r="D149" s="486"/>
    </row>
    <row r="150" spans="1:4">
      <c r="A150" s="477"/>
      <c r="B150" s="477"/>
      <c r="C150" s="478"/>
      <c r="D150" s="478"/>
    </row>
    <row r="151" spans="1:4">
      <c r="A151" s="479"/>
      <c r="B151" s="479"/>
      <c r="C151" s="486"/>
      <c r="D151" s="486"/>
    </row>
    <row r="152" spans="1:4">
      <c r="A152" s="477"/>
      <c r="B152" s="477"/>
      <c r="C152" s="478"/>
      <c r="D152" s="478"/>
    </row>
    <row r="153" spans="1:4">
      <c r="A153" s="479"/>
      <c r="B153" s="479"/>
      <c r="C153" s="486"/>
      <c r="D153" s="486"/>
    </row>
    <row r="154" spans="1:4">
      <c r="A154" s="477"/>
      <c r="B154" s="477"/>
      <c r="C154" s="478"/>
      <c r="D154" s="478"/>
    </row>
    <row r="155" spans="1:4">
      <c r="A155" s="479"/>
      <c r="B155" s="479"/>
      <c r="C155" s="486"/>
      <c r="D155" s="486"/>
    </row>
    <row r="156" spans="1:4">
      <c r="A156" s="477"/>
      <c r="B156" s="477"/>
      <c r="C156" s="478"/>
      <c r="D156" s="478"/>
    </row>
    <row r="157" spans="1:4">
      <c r="A157" s="479"/>
      <c r="B157" s="479"/>
      <c r="C157" s="486"/>
      <c r="D157" s="486"/>
    </row>
    <row r="158" spans="1:4">
      <c r="A158" s="477"/>
      <c r="B158" s="477"/>
      <c r="C158" s="478"/>
      <c r="D158" s="478"/>
    </row>
    <row r="159" spans="1:4">
      <c r="A159" s="479"/>
      <c r="B159" s="479"/>
      <c r="C159" s="486"/>
      <c r="D159" s="486"/>
    </row>
    <row r="160" spans="1:4">
      <c r="A160" s="477"/>
      <c r="B160" s="477"/>
      <c r="C160" s="478"/>
      <c r="D160" s="478"/>
    </row>
    <row r="161" spans="1:4">
      <c r="A161" s="479"/>
      <c r="B161" s="479"/>
      <c r="C161" s="486"/>
      <c r="D161" s="486"/>
    </row>
    <row r="162" spans="1:4">
      <c r="A162" s="477"/>
      <c r="B162" s="477"/>
      <c r="C162" s="478"/>
      <c r="D162" s="478"/>
    </row>
    <row r="163" spans="1:4">
      <c r="A163" s="479"/>
      <c r="B163" s="479"/>
      <c r="C163" s="486"/>
      <c r="D163" s="486"/>
    </row>
    <row r="164" spans="1:4">
      <c r="A164" s="477"/>
      <c r="B164" s="477"/>
      <c r="C164" s="478"/>
      <c r="D164" s="478"/>
    </row>
    <row r="165" spans="1:4">
      <c r="A165" s="479"/>
      <c r="B165" s="479"/>
      <c r="C165" s="486"/>
      <c r="D165" s="486"/>
    </row>
    <row r="166" spans="1:4">
      <c r="A166" s="477"/>
      <c r="B166" s="477"/>
      <c r="C166" s="478"/>
      <c r="D166" s="478"/>
    </row>
    <row r="167" spans="1:4">
      <c r="A167" s="479"/>
      <c r="B167" s="479"/>
      <c r="C167" s="486"/>
      <c r="D167" s="486"/>
    </row>
    <row r="168" spans="1:4">
      <c r="A168" s="477"/>
      <c r="B168" s="477"/>
      <c r="C168" s="478"/>
      <c r="D168" s="478"/>
    </row>
    <row r="169" spans="1:4">
      <c r="A169" s="479"/>
      <c r="B169" s="479"/>
      <c r="C169" s="486"/>
      <c r="D169" s="486"/>
    </row>
    <row r="170" spans="1:4">
      <c r="A170" s="477"/>
      <c r="B170" s="477"/>
      <c r="C170" s="478"/>
      <c r="D170" s="478"/>
    </row>
    <row r="171" spans="1:4">
      <c r="A171" s="479"/>
      <c r="B171" s="479"/>
      <c r="C171" s="486"/>
      <c r="D171" s="486"/>
    </row>
    <row r="172" spans="1:4">
      <c r="A172" s="477"/>
      <c r="B172" s="477"/>
      <c r="C172" s="478"/>
      <c r="D172" s="478"/>
    </row>
    <row r="173" spans="1:4">
      <c r="A173" s="479"/>
      <c r="B173" s="479"/>
      <c r="C173" s="486"/>
      <c r="D173" s="486"/>
    </row>
    <row r="174" spans="1:4">
      <c r="A174" s="477"/>
      <c r="B174" s="477"/>
      <c r="C174" s="478"/>
      <c r="D174" s="478"/>
    </row>
    <row r="175" spans="1:4">
      <c r="A175" s="479"/>
      <c r="B175" s="479"/>
      <c r="C175" s="486"/>
      <c r="D175" s="486"/>
    </row>
    <row r="176" spans="1:4">
      <c r="A176" s="477"/>
      <c r="B176" s="477"/>
      <c r="C176" s="478"/>
      <c r="D176" s="478"/>
    </row>
    <row r="177" spans="1:4">
      <c r="A177" s="479"/>
      <c r="B177" s="479"/>
      <c r="C177" s="486"/>
      <c r="D177" s="486"/>
    </row>
    <row r="178" spans="1:4">
      <c r="A178" s="477"/>
      <c r="B178" s="477"/>
      <c r="C178" s="478"/>
      <c r="D178" s="478"/>
    </row>
    <row r="179" spans="1:4">
      <c r="A179" s="479"/>
      <c r="B179" s="479"/>
      <c r="C179" s="486"/>
      <c r="D179" s="486"/>
    </row>
    <row r="180" spans="1:4">
      <c r="A180" s="477"/>
      <c r="B180" s="477"/>
      <c r="C180" s="478"/>
      <c r="D180" s="478"/>
    </row>
    <row r="181" spans="1:4">
      <c r="A181" s="479"/>
      <c r="B181" s="479"/>
      <c r="C181" s="486"/>
      <c r="D181" s="486"/>
    </row>
    <row r="182" spans="1:4">
      <c r="A182" s="477"/>
      <c r="B182" s="477"/>
      <c r="C182" s="478"/>
      <c r="D182" s="478"/>
    </row>
    <row r="183" spans="1:4">
      <c r="A183" s="479"/>
      <c r="B183" s="479"/>
      <c r="C183" s="486"/>
      <c r="D183" s="486"/>
    </row>
    <row r="184" spans="1:4">
      <c r="A184" s="477"/>
      <c r="B184" s="477"/>
      <c r="C184" s="478"/>
      <c r="D184" s="478"/>
    </row>
    <row r="185" spans="1:4">
      <c r="A185" s="479"/>
      <c r="B185" s="479"/>
      <c r="C185" s="486"/>
      <c r="D185" s="486"/>
    </row>
    <row r="186" spans="1:4">
      <c r="A186" s="477"/>
      <c r="B186" s="477"/>
      <c r="C186" s="478"/>
      <c r="D186" s="478"/>
    </row>
    <row r="187" spans="1:4">
      <c r="A187" s="479"/>
      <c r="B187" s="479"/>
      <c r="C187" s="486"/>
      <c r="D187" s="486"/>
    </row>
    <row r="188" spans="1:4">
      <c r="A188" s="477"/>
      <c r="B188" s="477"/>
      <c r="C188" s="478"/>
      <c r="D188" s="478"/>
    </row>
    <row r="189" spans="1:4">
      <c r="A189" s="479"/>
      <c r="B189" s="479"/>
      <c r="C189" s="486"/>
      <c r="D189" s="486"/>
    </row>
    <row r="190" spans="1:4">
      <c r="A190" s="477"/>
      <c r="B190" s="477"/>
      <c r="C190" s="478"/>
      <c r="D190" s="478"/>
    </row>
    <row r="191" spans="1:4">
      <c r="A191" s="479"/>
      <c r="B191" s="479"/>
      <c r="C191" s="486"/>
      <c r="D191" s="486"/>
    </row>
    <row r="192" spans="1:4">
      <c r="A192" s="477"/>
      <c r="B192" s="477"/>
      <c r="C192" s="478"/>
      <c r="D192" s="478"/>
    </row>
    <row r="193" spans="1:4">
      <c r="A193" s="479"/>
      <c r="B193" s="479"/>
      <c r="C193" s="486"/>
      <c r="D193" s="486"/>
    </row>
    <row r="194" spans="1:4">
      <c r="A194" s="477"/>
      <c r="B194" s="477"/>
      <c r="C194" s="478"/>
      <c r="D194" s="478"/>
    </row>
    <row r="195" spans="1:4">
      <c r="A195" s="479"/>
      <c r="B195" s="479"/>
      <c r="C195" s="486"/>
      <c r="D195" s="486"/>
    </row>
    <row r="196" spans="1:4">
      <c r="A196" s="477"/>
      <c r="B196" s="477"/>
      <c r="C196" s="478"/>
      <c r="D196" s="478"/>
    </row>
    <row r="197" spans="1:4">
      <c r="A197" s="479"/>
      <c r="B197" s="479"/>
      <c r="C197" s="486"/>
      <c r="D197" s="486"/>
    </row>
    <row r="198" spans="1:4">
      <c r="A198" s="477"/>
      <c r="B198" s="477"/>
      <c r="C198" s="478"/>
      <c r="D198" s="478"/>
    </row>
    <row r="199" spans="1:4">
      <c r="A199" s="479"/>
      <c r="B199" s="479"/>
      <c r="C199" s="486"/>
      <c r="D199" s="486"/>
    </row>
    <row r="200" spans="1:4">
      <c r="A200" s="477"/>
      <c r="B200" s="477"/>
      <c r="C200" s="478"/>
      <c r="D200" s="478"/>
    </row>
    <row r="201" spans="1:4">
      <c r="A201" s="479"/>
      <c r="B201" s="479"/>
      <c r="C201" s="486"/>
      <c r="D201" s="486"/>
    </row>
    <row r="202" spans="1:4">
      <c r="A202" s="477"/>
      <c r="B202" s="477"/>
      <c r="C202" s="478"/>
      <c r="D202" s="478"/>
    </row>
    <row r="203" spans="1:4">
      <c r="A203" s="479"/>
      <c r="B203" s="479"/>
      <c r="C203" s="486"/>
      <c r="D203" s="486"/>
    </row>
    <row r="204" spans="1:4">
      <c r="A204" s="477"/>
      <c r="B204" s="477"/>
      <c r="C204" s="478"/>
      <c r="D204" s="478"/>
    </row>
    <row r="205" spans="1:4">
      <c r="A205" s="479"/>
      <c r="B205" s="479"/>
      <c r="C205" s="486"/>
      <c r="D205" s="486"/>
    </row>
    <row r="206" spans="1:4">
      <c r="A206" s="477"/>
      <c r="B206" s="477"/>
      <c r="C206" s="478"/>
      <c r="D206" s="478"/>
    </row>
    <row r="207" spans="1:4">
      <c r="A207" s="479"/>
      <c r="B207" s="479"/>
      <c r="C207" s="486"/>
      <c r="D207" s="486"/>
    </row>
    <row r="208" spans="1:4">
      <c r="A208" s="477"/>
      <c r="B208" s="477"/>
      <c r="C208" s="478"/>
      <c r="D208" s="478"/>
    </row>
    <row r="209" spans="1:4">
      <c r="A209" s="479"/>
      <c r="B209" s="479"/>
      <c r="C209" s="486"/>
      <c r="D209" s="486"/>
    </row>
    <row r="210" spans="1:4">
      <c r="A210" s="477"/>
      <c r="B210" s="477"/>
      <c r="C210" s="478"/>
      <c r="D210" s="478"/>
    </row>
    <row r="211" spans="1:4">
      <c r="A211" s="479"/>
      <c r="B211" s="479"/>
      <c r="C211" s="486"/>
      <c r="D211" s="486"/>
    </row>
    <row r="212" spans="1:4">
      <c r="A212" s="477"/>
      <c r="B212" s="477"/>
      <c r="C212" s="478"/>
      <c r="D212" s="478"/>
    </row>
    <row r="213" spans="1:4">
      <c r="A213" s="479"/>
      <c r="B213" s="479"/>
      <c r="C213" s="486"/>
      <c r="D213" s="486"/>
    </row>
    <row r="214" spans="1:4">
      <c r="A214" s="477"/>
      <c r="B214" s="477"/>
      <c r="C214" s="478"/>
      <c r="D214" s="478"/>
    </row>
    <row r="215" spans="1:4">
      <c r="A215" s="479"/>
      <c r="B215" s="479"/>
      <c r="C215" s="486"/>
      <c r="D215" s="486"/>
    </row>
    <row r="216" spans="1:4">
      <c r="A216" s="477"/>
      <c r="B216" s="477"/>
      <c r="C216" s="478"/>
      <c r="D216" s="478"/>
    </row>
    <row r="217" spans="1:4">
      <c r="A217" s="479"/>
      <c r="B217" s="479"/>
      <c r="C217" s="486"/>
      <c r="D217" s="486"/>
    </row>
    <row r="218" spans="1:4">
      <c r="A218" s="477"/>
      <c r="B218" s="477"/>
      <c r="C218" s="478"/>
      <c r="D218" s="478"/>
    </row>
    <row r="219" spans="1:4">
      <c r="A219" s="479"/>
      <c r="B219" s="479"/>
      <c r="C219" s="486"/>
      <c r="D219" s="486"/>
    </row>
    <row r="220" spans="1:4">
      <c r="A220" s="477"/>
      <c r="B220" s="477"/>
      <c r="C220" s="478"/>
      <c r="D220" s="478"/>
    </row>
    <row r="221" spans="1:4">
      <c r="A221" s="479"/>
      <c r="B221" s="479"/>
      <c r="C221" s="486"/>
      <c r="D221" s="486"/>
    </row>
    <row r="222" spans="1:4">
      <c r="A222" s="477"/>
      <c r="B222" s="477"/>
      <c r="C222" s="478"/>
      <c r="D222" s="478"/>
    </row>
    <row r="223" spans="1:4">
      <c r="A223" s="479"/>
      <c r="B223" s="479"/>
      <c r="C223" s="486"/>
      <c r="D223" s="486"/>
    </row>
    <row r="224" spans="1:4">
      <c r="A224" s="477"/>
      <c r="B224" s="477"/>
      <c r="C224" s="478"/>
      <c r="D224" s="478"/>
    </row>
    <row r="225" spans="1:4">
      <c r="A225" s="479"/>
      <c r="B225" s="479"/>
      <c r="C225" s="486"/>
      <c r="D225" s="486"/>
    </row>
    <row r="226" spans="1:4">
      <c r="A226" s="477"/>
      <c r="B226" s="477"/>
      <c r="C226" s="478"/>
      <c r="D226" s="478"/>
    </row>
    <row r="227" spans="1:4">
      <c r="A227" s="479"/>
      <c r="B227" s="479"/>
      <c r="C227" s="486"/>
      <c r="D227" s="486"/>
    </row>
    <row r="228" spans="1:4">
      <c r="A228" s="477"/>
      <c r="B228" s="477"/>
      <c r="C228" s="478"/>
      <c r="D228" s="478"/>
    </row>
    <row r="229" spans="1:4">
      <c r="A229" s="479"/>
      <c r="B229" s="479"/>
      <c r="C229" s="486"/>
      <c r="D229" s="486"/>
    </row>
    <row r="230" spans="1:4">
      <c r="A230" s="477"/>
      <c r="B230" s="477"/>
      <c r="C230" s="478"/>
      <c r="D230" s="478"/>
    </row>
    <row r="231" spans="1:4">
      <c r="A231" s="479"/>
      <c r="B231" s="479"/>
      <c r="C231" s="486"/>
      <c r="D231" s="486"/>
    </row>
    <row r="232" spans="1:4">
      <c r="A232" s="477"/>
      <c r="B232" s="477"/>
      <c r="C232" s="478"/>
      <c r="D232" s="478"/>
    </row>
    <row r="233" spans="1:4">
      <c r="A233" s="479"/>
      <c r="B233" s="479"/>
      <c r="C233" s="486"/>
      <c r="D233" s="486"/>
    </row>
    <row r="234" spans="1:4">
      <c r="A234" s="477"/>
      <c r="B234" s="477"/>
      <c r="C234" s="478"/>
      <c r="D234" s="478"/>
    </row>
    <row r="235" spans="1:4">
      <c r="A235" s="479"/>
      <c r="B235" s="479"/>
      <c r="C235" s="486"/>
      <c r="D235" s="486"/>
    </row>
    <row r="236" spans="1:4">
      <c r="A236" s="477"/>
      <c r="B236" s="477"/>
      <c r="C236" s="478"/>
      <c r="D236" s="478"/>
    </row>
    <row r="237" spans="1:4">
      <c r="A237" s="479"/>
      <c r="B237" s="479"/>
      <c r="C237" s="486"/>
      <c r="D237" s="486"/>
    </row>
    <row r="238" spans="1:4">
      <c r="A238" s="477"/>
      <c r="B238" s="477"/>
      <c r="C238" s="478"/>
      <c r="D238" s="478"/>
    </row>
    <row r="239" spans="1:4">
      <c r="A239" s="479"/>
      <c r="B239" s="479"/>
      <c r="C239" s="486"/>
      <c r="D239" s="486"/>
    </row>
    <row r="240" spans="1:4">
      <c r="A240" s="477"/>
      <c r="B240" s="477"/>
      <c r="C240" s="478"/>
      <c r="D240" s="478"/>
    </row>
    <row r="241" spans="1:4">
      <c r="A241" s="479"/>
      <c r="B241" s="479"/>
      <c r="C241" s="486"/>
      <c r="D241" s="486"/>
    </row>
    <row r="242" spans="1:4">
      <c r="A242" s="477"/>
      <c r="B242" s="477"/>
      <c r="C242" s="478"/>
      <c r="D242" s="478"/>
    </row>
    <row r="243" spans="1:4">
      <c r="A243" s="479"/>
      <c r="B243" s="479"/>
      <c r="C243" s="486"/>
      <c r="D243" s="486"/>
    </row>
    <row r="244" spans="1:4">
      <c r="A244" s="477"/>
      <c r="B244" s="477"/>
      <c r="C244" s="478"/>
      <c r="D244" s="478"/>
    </row>
    <row r="245" spans="1:4">
      <c r="A245" s="479"/>
      <c r="B245" s="479"/>
      <c r="C245" s="486"/>
      <c r="D245" s="486"/>
    </row>
    <row r="246" spans="1:4">
      <c r="A246" s="477"/>
      <c r="B246" s="477"/>
      <c r="C246" s="478"/>
      <c r="D246" s="478"/>
    </row>
    <row r="247" spans="1:4">
      <c r="A247" s="479"/>
      <c r="B247" s="479"/>
      <c r="C247" s="486"/>
      <c r="D247" s="486"/>
    </row>
    <row r="248" spans="1:4">
      <c r="A248" s="477"/>
      <c r="B248" s="477"/>
      <c r="C248" s="478"/>
      <c r="D248" s="478"/>
    </row>
    <row r="249" spans="1:4">
      <c r="A249" s="479"/>
      <c r="B249" s="479"/>
      <c r="C249" s="486"/>
      <c r="D249" s="486"/>
    </row>
    <row r="250" spans="1:4">
      <c r="A250" s="477"/>
      <c r="B250" s="477"/>
      <c r="C250" s="478"/>
      <c r="D250" s="478"/>
    </row>
    <row r="251" spans="1:4">
      <c r="A251" s="479"/>
      <c r="B251" s="479"/>
      <c r="C251" s="486"/>
      <c r="D251" s="486"/>
    </row>
    <row r="252" spans="1:4">
      <c r="A252" s="477"/>
      <c r="B252" s="477"/>
      <c r="C252" s="478"/>
      <c r="D252" s="478"/>
    </row>
    <row r="253" spans="1:4">
      <c r="A253" s="479"/>
      <c r="B253" s="479"/>
      <c r="C253" s="486"/>
      <c r="D253" s="486"/>
    </row>
    <row r="254" spans="1:4">
      <c r="A254" s="477"/>
      <c r="B254" s="477"/>
      <c r="C254" s="478"/>
      <c r="D254" s="478"/>
    </row>
    <row r="255" spans="1:4">
      <c r="A255" s="479"/>
      <c r="B255" s="479"/>
      <c r="C255" s="486"/>
      <c r="D255" s="486"/>
    </row>
    <row r="256" spans="1:4">
      <c r="A256" s="477"/>
      <c r="B256" s="477"/>
      <c r="C256" s="478"/>
      <c r="D256" s="478"/>
    </row>
    <row r="257" spans="1:4">
      <c r="A257" s="479"/>
      <c r="B257" s="479"/>
      <c r="C257" s="486"/>
      <c r="D257" s="486"/>
    </row>
    <row r="258" spans="1:4">
      <c r="A258" s="477"/>
      <c r="B258" s="477"/>
      <c r="C258" s="478"/>
      <c r="D258" s="478"/>
    </row>
    <row r="259" spans="1:4">
      <c r="A259" s="479"/>
      <c r="B259" s="479"/>
      <c r="C259" s="486"/>
      <c r="D259" s="486"/>
    </row>
    <row r="260" spans="1:4">
      <c r="A260" s="477"/>
      <c r="B260" s="477"/>
      <c r="C260" s="478"/>
      <c r="D260" s="478"/>
    </row>
    <row r="261" spans="1:4">
      <c r="A261" s="479"/>
      <c r="B261" s="479"/>
      <c r="C261" s="486"/>
      <c r="D261" s="486"/>
    </row>
    <row r="262" spans="1:4">
      <c r="A262" s="477"/>
      <c r="B262" s="477"/>
      <c r="C262" s="478"/>
      <c r="D262" s="478"/>
    </row>
    <row r="263" spans="1:4">
      <c r="A263" s="479"/>
      <c r="B263" s="479"/>
      <c r="C263" s="486"/>
      <c r="D263" s="486"/>
    </row>
    <row r="264" spans="1:4">
      <c r="A264" s="477"/>
      <c r="B264" s="477"/>
      <c r="C264" s="478"/>
      <c r="D264" s="478"/>
    </row>
    <row r="265" spans="1:4">
      <c r="A265" s="479"/>
      <c r="B265" s="479"/>
      <c r="C265" s="486"/>
      <c r="D265" s="486"/>
    </row>
    <row r="266" spans="1:4">
      <c r="A266" s="477"/>
      <c r="B266" s="477"/>
      <c r="C266" s="478"/>
      <c r="D266" s="478"/>
    </row>
    <row r="267" spans="1:4">
      <c r="A267" s="479"/>
      <c r="B267" s="479"/>
      <c r="C267" s="486"/>
      <c r="D267" s="486"/>
    </row>
    <row r="268" spans="1:4">
      <c r="A268" s="477"/>
      <c r="B268" s="477"/>
      <c r="C268" s="478"/>
      <c r="D268" s="478"/>
    </row>
    <row r="269" spans="1:4">
      <c r="A269" s="479"/>
      <c r="B269" s="479"/>
      <c r="C269" s="486"/>
      <c r="D269" s="486"/>
    </row>
    <row r="270" spans="1:4">
      <c r="A270" s="477"/>
      <c r="B270" s="477"/>
      <c r="C270" s="478"/>
      <c r="D270" s="478"/>
    </row>
    <row r="271" spans="1:4">
      <c r="A271" s="479"/>
      <c r="B271" s="479"/>
      <c r="C271" s="486"/>
      <c r="D271" s="486"/>
    </row>
    <row r="272" spans="1:4">
      <c r="A272" s="477"/>
      <c r="B272" s="477"/>
      <c r="C272" s="478"/>
      <c r="D272" s="478"/>
    </row>
    <row r="273" spans="1:4">
      <c r="A273" s="479"/>
      <c r="B273" s="479"/>
      <c r="C273" s="486"/>
      <c r="D273" s="486"/>
    </row>
    <row r="274" spans="1:4">
      <c r="A274" s="477"/>
      <c r="B274" s="477"/>
      <c r="C274" s="478"/>
      <c r="D274" s="478"/>
    </row>
    <row r="275" spans="1:4">
      <c r="A275" s="479"/>
      <c r="B275" s="479"/>
      <c r="C275" s="486"/>
      <c r="D275" s="486"/>
    </row>
    <row r="276" spans="1:4">
      <c r="A276" s="477"/>
      <c r="B276" s="477"/>
      <c r="C276" s="478"/>
      <c r="D276" s="478"/>
    </row>
    <row r="277" spans="1:4">
      <c r="A277" s="479"/>
      <c r="B277" s="479"/>
      <c r="C277" s="486"/>
      <c r="D277" s="486"/>
    </row>
    <row r="278" spans="1:4">
      <c r="A278" s="477"/>
      <c r="B278" s="477"/>
      <c r="C278" s="478"/>
      <c r="D278" s="478"/>
    </row>
    <row r="279" spans="1:4">
      <c r="A279" s="479"/>
      <c r="B279" s="479"/>
      <c r="C279" s="486"/>
      <c r="D279" s="486"/>
    </row>
    <row r="280" spans="1:4">
      <c r="A280" s="477"/>
      <c r="B280" s="477"/>
      <c r="C280" s="478"/>
      <c r="D280" s="478"/>
    </row>
    <row r="281" spans="1:4">
      <c r="A281" s="479"/>
      <c r="B281" s="479"/>
      <c r="C281" s="486"/>
      <c r="D281" s="486"/>
    </row>
    <row r="282" spans="1:4">
      <c r="A282" s="477"/>
      <c r="B282" s="477"/>
      <c r="C282" s="478"/>
      <c r="D282" s="478"/>
    </row>
    <row r="283" spans="1:4">
      <c r="A283" s="479"/>
      <c r="B283" s="479"/>
      <c r="C283" s="486"/>
      <c r="D283" s="486"/>
    </row>
    <row r="284" spans="1:4">
      <c r="A284" s="477"/>
      <c r="B284" s="477"/>
      <c r="C284" s="478"/>
      <c r="D284" s="478"/>
    </row>
    <row r="285" spans="1:4">
      <c r="A285" s="479"/>
      <c r="B285" s="479"/>
      <c r="C285" s="486"/>
      <c r="D285" s="486"/>
    </row>
    <row r="286" spans="1:4">
      <c r="A286" s="477"/>
      <c r="B286" s="477"/>
      <c r="C286" s="478"/>
      <c r="D286" s="478"/>
    </row>
    <row r="287" spans="1:4">
      <c r="A287" s="479"/>
      <c r="B287" s="479"/>
      <c r="C287" s="486"/>
      <c r="D287" s="486"/>
    </row>
    <row r="288" spans="1:4">
      <c r="A288" s="477"/>
      <c r="B288" s="477"/>
      <c r="C288" s="478"/>
      <c r="D288" s="478"/>
    </row>
    <row r="289" spans="1:4">
      <c r="A289" s="479"/>
      <c r="B289" s="479"/>
      <c r="C289" s="486"/>
      <c r="D289" s="486"/>
    </row>
    <row r="290" spans="1:4">
      <c r="A290" s="477"/>
      <c r="B290" s="477"/>
      <c r="C290" s="478"/>
      <c r="D290" s="478"/>
    </row>
    <row r="291" spans="1:4">
      <c r="A291" s="479"/>
      <c r="B291" s="479"/>
      <c r="C291" s="486"/>
      <c r="D291" s="486"/>
    </row>
    <row r="292" spans="1:4">
      <c r="A292" s="477"/>
      <c r="B292" s="477"/>
      <c r="C292" s="478"/>
      <c r="D292" s="478"/>
    </row>
    <row r="293" spans="1:4">
      <c r="A293" s="479"/>
      <c r="B293" s="479"/>
      <c r="C293" s="486"/>
      <c r="D293" s="486"/>
    </row>
    <row r="294" spans="1:4">
      <c r="A294" s="477"/>
      <c r="B294" s="477"/>
      <c r="C294" s="478"/>
      <c r="D294" s="478"/>
    </row>
    <row r="295" spans="1:4">
      <c r="A295" s="479"/>
      <c r="B295" s="479"/>
      <c r="C295" s="486"/>
      <c r="D295" s="486"/>
    </row>
    <row r="296" spans="1:4">
      <c r="A296" s="477"/>
      <c r="B296" s="477"/>
      <c r="C296" s="478"/>
      <c r="D296" s="478"/>
    </row>
    <row r="297" spans="1:4">
      <c r="A297" s="479"/>
      <c r="B297" s="479"/>
      <c r="C297" s="486"/>
      <c r="D297" s="486"/>
    </row>
    <row r="298" spans="1:4">
      <c r="A298" s="477"/>
      <c r="B298" s="477"/>
      <c r="C298" s="478"/>
      <c r="D298" s="478"/>
    </row>
    <row r="299" spans="1:4">
      <c r="A299" s="479"/>
      <c r="B299" s="479"/>
      <c r="C299" s="486"/>
      <c r="D299" s="486"/>
    </row>
    <row r="300" spans="1:4">
      <c r="A300" s="477"/>
      <c r="B300" s="477"/>
      <c r="C300" s="478"/>
      <c r="D300" s="478"/>
    </row>
    <row r="301" spans="1:4">
      <c r="A301" s="479"/>
      <c r="B301" s="479"/>
      <c r="C301" s="486"/>
      <c r="D301" s="486"/>
    </row>
    <row r="302" spans="1:4">
      <c r="A302" s="477"/>
      <c r="B302" s="477"/>
      <c r="C302" s="478"/>
      <c r="D302" s="478"/>
    </row>
    <row r="303" spans="1:4">
      <c r="A303" s="479"/>
      <c r="B303" s="479"/>
      <c r="C303" s="486"/>
      <c r="D303" s="486"/>
    </row>
    <row r="304" spans="1:4">
      <c r="A304" s="477"/>
      <c r="B304" s="477"/>
      <c r="C304" s="478"/>
      <c r="D304" s="478"/>
    </row>
    <row r="305" spans="1:4">
      <c r="A305" s="479"/>
      <c r="B305" s="479"/>
      <c r="C305" s="486"/>
      <c r="D305" s="486"/>
    </row>
    <row r="306" spans="1:4">
      <c r="A306" s="477"/>
      <c r="B306" s="477"/>
      <c r="C306" s="478"/>
      <c r="D306" s="478"/>
    </row>
    <row r="307" spans="1:4">
      <c r="A307" s="479"/>
      <c r="B307" s="479"/>
      <c r="C307" s="486"/>
      <c r="D307" s="486"/>
    </row>
    <row r="308" spans="1:4">
      <c r="A308" s="477"/>
      <c r="B308" s="477"/>
      <c r="C308" s="478"/>
      <c r="D308" s="478"/>
    </row>
    <row r="309" spans="1:4">
      <c r="A309" s="479"/>
      <c r="B309" s="479"/>
      <c r="C309" s="486"/>
      <c r="D309" s="486"/>
    </row>
    <row r="310" spans="1:4">
      <c r="A310" s="477"/>
      <c r="B310" s="477"/>
      <c r="C310" s="478"/>
      <c r="D310" s="478"/>
    </row>
    <row r="311" spans="1:4">
      <c r="A311" s="479"/>
      <c r="B311" s="479"/>
      <c r="C311" s="486"/>
      <c r="D311" s="486"/>
    </row>
    <row r="312" spans="1:4">
      <c r="A312" s="477"/>
      <c r="B312" s="477"/>
      <c r="C312" s="478"/>
      <c r="D312" s="478"/>
    </row>
    <row r="313" spans="1:4">
      <c r="A313" s="479"/>
      <c r="B313" s="479"/>
      <c r="C313" s="486"/>
      <c r="D313" s="486"/>
    </row>
    <row r="314" spans="1:4">
      <c r="A314" s="477"/>
      <c r="B314" s="477"/>
      <c r="C314" s="478"/>
      <c r="D314" s="478"/>
    </row>
    <row r="315" spans="1:4">
      <c r="A315" s="479"/>
      <c r="B315" s="479"/>
      <c r="C315" s="486"/>
      <c r="D315" s="486"/>
    </row>
    <row r="316" spans="1:4">
      <c r="A316" s="477"/>
      <c r="B316" s="477"/>
      <c r="C316" s="478"/>
      <c r="D316" s="478"/>
    </row>
    <row r="317" spans="1:4">
      <c r="A317" s="479"/>
      <c r="B317" s="479"/>
      <c r="C317" s="486"/>
      <c r="D317" s="486"/>
    </row>
    <row r="318" spans="1:4">
      <c r="A318" s="477"/>
      <c r="B318" s="477"/>
      <c r="C318" s="478"/>
      <c r="D318" s="478"/>
    </row>
    <row r="319" spans="1:4">
      <c r="A319" s="479"/>
      <c r="B319" s="479"/>
      <c r="C319" s="486"/>
      <c r="D319" s="486"/>
    </row>
    <row r="320" spans="1:4">
      <c r="A320" s="477"/>
      <c r="B320" s="477"/>
      <c r="C320" s="478"/>
      <c r="D320" s="478"/>
    </row>
    <row r="321" spans="1:4">
      <c r="A321" s="479"/>
      <c r="B321" s="479"/>
      <c r="C321" s="486"/>
      <c r="D321" s="486"/>
    </row>
    <row r="322" spans="1:4">
      <c r="A322" s="477"/>
      <c r="B322" s="477"/>
      <c r="C322" s="478"/>
      <c r="D322" s="478"/>
    </row>
    <row r="323" spans="1:4">
      <c r="A323" s="479"/>
      <c r="B323" s="479"/>
      <c r="C323" s="486"/>
      <c r="D323" s="486"/>
    </row>
    <row r="324" spans="1:4">
      <c r="A324" s="477"/>
      <c r="B324" s="477"/>
      <c r="C324" s="478"/>
      <c r="D324" s="478"/>
    </row>
    <row r="325" spans="1:4">
      <c r="A325" s="479"/>
      <c r="B325" s="479"/>
      <c r="C325" s="486"/>
      <c r="D325" s="486"/>
    </row>
    <row r="326" spans="1:4">
      <c r="A326" s="477"/>
      <c r="B326" s="477"/>
      <c r="C326" s="478"/>
      <c r="D326" s="478"/>
    </row>
    <row r="327" spans="1:4">
      <c r="A327" s="479"/>
      <c r="B327" s="479"/>
      <c r="C327" s="486"/>
      <c r="D327" s="486"/>
    </row>
    <row r="328" spans="1:4">
      <c r="A328" s="477"/>
      <c r="B328" s="477"/>
      <c r="C328" s="478"/>
      <c r="D328" s="478"/>
    </row>
    <row r="329" spans="1:4">
      <c r="A329" s="479"/>
      <c r="B329" s="479"/>
      <c r="C329" s="486"/>
      <c r="D329" s="486"/>
    </row>
    <row r="330" spans="1:4">
      <c r="A330" s="477"/>
      <c r="B330" s="477"/>
      <c r="C330" s="478"/>
      <c r="D330" s="478"/>
    </row>
    <row r="331" spans="1:4">
      <c r="A331" s="479"/>
      <c r="B331" s="479"/>
      <c r="C331" s="486"/>
      <c r="D331" s="486"/>
    </row>
    <row r="332" spans="1:4">
      <c r="A332" s="477"/>
      <c r="B332" s="477"/>
      <c r="C332" s="478"/>
      <c r="D332" s="478"/>
    </row>
    <row r="333" spans="1:4">
      <c r="A333" s="479"/>
      <c r="B333" s="479"/>
      <c r="C333" s="486"/>
      <c r="D333" s="486"/>
    </row>
  </sheetData>
  <mergeCells count="1">
    <mergeCell ref="A37:B37"/>
  </mergeCells>
  <phoneticPr fontId="0" type="noConversion"/>
  <printOptions horizontalCentered="1"/>
  <pageMargins left="0.5" right="0.5" top="0.5" bottom="1" header="0.41" footer="0.5"/>
  <pageSetup scale="96" orientation="portrait" r:id="rId1"/>
  <headerFooter alignWithMargins="0"/>
  <rowBreaks count="1" manualBreakCount="1">
    <brk id="44" max="2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M48"/>
  <sheetViews>
    <sheetView showGridLines="0" zoomScaleNormal="100" workbookViewId="0"/>
  </sheetViews>
  <sheetFormatPr defaultColWidth="9.140625" defaultRowHeight="12"/>
  <cols>
    <col min="1" max="1" width="7" style="442" customWidth="1"/>
    <col min="2" max="2" width="7.140625" style="442" customWidth="1"/>
    <col min="3" max="3" width="47.28515625" style="443" customWidth="1"/>
    <col min="4" max="4" width="15" style="443" customWidth="1"/>
    <col min="5" max="5" width="7.85546875" style="442" customWidth="1"/>
    <col min="6" max="6" width="13" style="442" customWidth="1"/>
    <col min="7" max="7" width="5.5703125" style="442" customWidth="1"/>
    <col min="8" max="10" width="9.140625" style="443"/>
    <col min="11" max="11" width="9.28515625" style="443" bestFit="1" customWidth="1"/>
    <col min="12" max="12" width="10.140625" style="443" customWidth="1"/>
    <col min="13" max="13" width="9.28515625" style="443" bestFit="1" customWidth="1"/>
    <col min="14" max="16384" width="9.140625" style="443"/>
  </cols>
  <sheetData>
    <row r="1" spans="1:13" ht="9.9499999999999993" customHeight="1"/>
    <row r="2" spans="1:13" ht="12" customHeight="1">
      <c r="C2" s="444"/>
      <c r="D2" s="444"/>
      <c r="E2" s="444"/>
      <c r="F2" s="444"/>
      <c r="G2" s="444"/>
      <c r="H2" s="445"/>
    </row>
    <row r="3" spans="1:13" s="400" customFormat="1" ht="12.95" customHeight="1">
      <c r="A3" s="1623" t="s">
        <v>507</v>
      </c>
      <c r="B3" s="963"/>
      <c r="C3" s="406"/>
      <c r="D3" s="406"/>
      <c r="E3" s="406"/>
      <c r="F3" s="406"/>
      <c r="G3" s="406"/>
      <c r="H3" s="446"/>
    </row>
    <row r="4" spans="1:13" s="448" customFormat="1" ht="17.45" customHeight="1">
      <c r="A4" s="761" t="s">
        <v>380</v>
      </c>
      <c r="B4" s="761"/>
      <c r="C4" s="409"/>
      <c r="D4" s="409"/>
      <c r="E4" s="409"/>
      <c r="F4" s="409"/>
      <c r="G4" s="409"/>
      <c r="H4" s="447"/>
    </row>
    <row r="5" spans="1:13" ht="0.75" customHeight="1">
      <c r="A5" s="449"/>
      <c r="B5" s="449"/>
      <c r="C5" s="450"/>
      <c r="D5" s="450"/>
      <c r="E5" s="449"/>
      <c r="F5" s="449"/>
      <c r="G5" s="449"/>
    </row>
    <row r="6" spans="1:13" s="452" customFormat="1" ht="12" customHeight="1">
      <c r="A6" s="762" t="s">
        <v>1437</v>
      </c>
      <c r="B6" s="762"/>
      <c r="C6" s="414"/>
      <c r="D6" s="414"/>
      <c r="E6" s="414"/>
      <c r="F6" s="414"/>
      <c r="G6" s="414"/>
      <c r="H6" s="451"/>
    </row>
    <row r="7" spans="1:13" s="452" customFormat="1" ht="12" customHeight="1">
      <c r="A7" s="453"/>
      <c r="B7" s="453"/>
      <c r="C7" s="454"/>
      <c r="D7" s="454"/>
      <c r="E7" s="453"/>
      <c r="F7" s="453"/>
      <c r="G7" s="453"/>
      <c r="H7" s="451"/>
    </row>
    <row r="8" spans="1:13" s="452" customFormat="1" ht="12" customHeight="1">
      <c r="A8" s="799" t="s">
        <v>381</v>
      </c>
      <c r="B8" s="799"/>
      <c r="C8" s="799" t="s">
        <v>382</v>
      </c>
      <c r="D8" s="800" t="s">
        <v>890</v>
      </c>
      <c r="E8" s="800"/>
      <c r="F8" s="800" t="s">
        <v>915</v>
      </c>
      <c r="G8" s="800"/>
      <c r="H8" s="451"/>
    </row>
    <row r="9" spans="1:13" ht="0.75" customHeight="1">
      <c r="A9" s="1690"/>
      <c r="B9" s="1690"/>
      <c r="C9" s="1691"/>
      <c r="D9" s="1691"/>
      <c r="E9" s="1690"/>
      <c r="F9" s="1690"/>
      <c r="G9" s="1690"/>
      <c r="H9" s="445"/>
      <c r="I9" s="452"/>
      <c r="K9" s="455"/>
      <c r="L9" s="456"/>
      <c r="M9" s="457"/>
    </row>
    <row r="10" spans="1:13" s="400" customFormat="1" ht="12" customHeight="1">
      <c r="A10" s="801">
        <v>1</v>
      </c>
      <c r="B10" s="1072"/>
      <c r="C10" s="802" t="s">
        <v>1415</v>
      </c>
      <c r="D10" s="1205">
        <v>18884</v>
      </c>
      <c r="E10" s="1205"/>
      <c r="F10" s="1544">
        <v>19.006209929848929</v>
      </c>
      <c r="G10" s="1206"/>
      <c r="H10" s="446"/>
      <c r="I10" s="1572"/>
      <c r="K10" s="458"/>
      <c r="L10" s="459"/>
      <c r="M10" s="460"/>
    </row>
    <row r="11" spans="1:13" s="400" customFormat="1" ht="12" customHeight="1">
      <c r="A11" s="801">
        <v>2</v>
      </c>
      <c r="B11" s="1072"/>
      <c r="C11" s="802" t="s">
        <v>383</v>
      </c>
      <c r="D11" s="1204">
        <v>14580</v>
      </c>
      <c r="E11" s="1205"/>
      <c r="F11" s="1544">
        <v>14.674356109785924</v>
      </c>
      <c r="G11" s="1206"/>
      <c r="H11" s="446"/>
      <c r="I11" s="1572"/>
      <c r="J11" s="1076"/>
      <c r="K11" s="1077"/>
      <c r="L11" s="1077"/>
      <c r="M11" s="1078"/>
    </row>
    <row r="12" spans="1:13" s="400" customFormat="1" ht="12" customHeight="1">
      <c r="A12" s="801">
        <v>3</v>
      </c>
      <c r="B12" s="802"/>
      <c r="C12" s="802" t="s">
        <v>1416</v>
      </c>
      <c r="D12" s="1204">
        <v>9136</v>
      </c>
      <c r="E12" s="1207"/>
      <c r="F12" s="1544">
        <v>9.1951246515092038</v>
      </c>
      <c r="G12" s="1206"/>
      <c r="H12" s="446"/>
      <c r="I12" s="1572"/>
      <c r="J12" s="1076"/>
      <c r="K12" s="1077"/>
      <c r="L12" s="1077"/>
      <c r="M12" s="1078"/>
    </row>
    <row r="13" spans="1:13" s="400" customFormat="1" ht="12" customHeight="1">
      <c r="A13" s="801">
        <v>4</v>
      </c>
      <c r="B13" s="1072"/>
      <c r="C13" s="802" t="s">
        <v>909</v>
      </c>
      <c r="D13" s="1204">
        <v>8108</v>
      </c>
      <c r="E13" s="1205"/>
      <c r="F13" s="1544">
        <v>8.1604718338919255</v>
      </c>
      <c r="G13" s="1206"/>
      <c r="H13" s="446"/>
      <c r="I13" s="1572"/>
      <c r="J13" s="1076"/>
      <c r="K13" s="1077"/>
      <c r="L13" s="1077"/>
      <c r="M13" s="1078"/>
    </row>
    <row r="14" spans="1:13" s="400" customFormat="1" ht="12" customHeight="1">
      <c r="A14" s="801">
        <v>5</v>
      </c>
      <c r="B14" s="1072"/>
      <c r="C14" s="802" t="s">
        <v>384</v>
      </c>
      <c r="D14" s="1204">
        <v>7123</v>
      </c>
      <c r="E14" s="1205"/>
      <c r="F14" s="1544">
        <v>7.1690972956107766</v>
      </c>
      <c r="G14" s="1206"/>
      <c r="H14" s="446"/>
      <c r="I14" s="1572"/>
      <c r="J14" s="458"/>
      <c r="K14" s="458"/>
      <c r="L14" s="459"/>
      <c r="M14" s="460"/>
    </row>
    <row r="15" spans="1:13" s="400" customFormat="1" ht="12" customHeight="1">
      <c r="A15" s="801">
        <v>6</v>
      </c>
      <c r="B15" s="1072"/>
      <c r="C15" s="802" t="s">
        <v>1417</v>
      </c>
      <c r="D15" s="1204">
        <v>5217</v>
      </c>
      <c r="E15" s="1205"/>
      <c r="F15" s="1544">
        <v>5.250762402246445</v>
      </c>
      <c r="G15" s="1206"/>
      <c r="H15" s="446"/>
      <c r="I15" s="1572"/>
      <c r="J15" s="458"/>
      <c r="K15" s="458"/>
      <c r="L15" s="459"/>
      <c r="M15" s="460"/>
    </row>
    <row r="16" spans="1:13" s="400" customFormat="1" ht="12" customHeight="1">
      <c r="A16" s="801">
        <v>7</v>
      </c>
      <c r="B16" s="802"/>
      <c r="C16" s="802" t="s">
        <v>385</v>
      </c>
      <c r="D16" s="1204">
        <v>4195</v>
      </c>
      <c r="E16" s="1207"/>
      <c r="F16" s="1544">
        <v>4.222148414303974</v>
      </c>
      <c r="G16" s="1206"/>
      <c r="H16" s="446"/>
      <c r="I16" s="1572"/>
      <c r="J16" s="458"/>
      <c r="K16" s="458"/>
      <c r="L16" s="459"/>
      <c r="M16" s="460"/>
    </row>
    <row r="17" spans="1:13" s="400" customFormat="1" ht="12" customHeight="1">
      <c r="A17" s="801">
        <v>8</v>
      </c>
      <c r="B17" s="1072"/>
      <c r="C17" s="802" t="s">
        <v>968</v>
      </c>
      <c r="D17" s="1204">
        <v>3971</v>
      </c>
      <c r="E17" s="1207"/>
      <c r="F17" s="1544">
        <v>3.9966987731111043</v>
      </c>
      <c r="G17" s="1206"/>
      <c r="H17" s="446"/>
      <c r="I17" s="1572"/>
      <c r="J17" s="458"/>
      <c r="K17" s="458"/>
      <c r="L17" s="459"/>
      <c r="M17" s="460"/>
    </row>
    <row r="18" spans="1:13" s="400" customFormat="1" ht="12" customHeight="1">
      <c r="A18" s="801">
        <v>9</v>
      </c>
      <c r="B18" s="1072"/>
      <c r="C18" s="802" t="s">
        <v>1418</v>
      </c>
      <c r="D18" s="1204">
        <v>3521</v>
      </c>
      <c r="E18" s="1205"/>
      <c r="F18" s="1544">
        <v>3.543786547500428</v>
      </c>
      <c r="G18" s="1206"/>
      <c r="H18" s="446"/>
      <c r="I18" s="1572"/>
      <c r="J18" s="458"/>
      <c r="K18" s="458"/>
      <c r="L18" s="1765"/>
      <c r="M18" s="460"/>
    </row>
    <row r="19" spans="1:13" s="400" customFormat="1" ht="12" customHeight="1">
      <c r="A19" s="801">
        <v>10</v>
      </c>
      <c r="B19" s="1072"/>
      <c r="C19" s="802" t="s">
        <v>387</v>
      </c>
      <c r="D19" s="1204">
        <v>3441</v>
      </c>
      <c r="E19" s="1205"/>
      <c r="F19" s="1544">
        <v>3.4632688185029745</v>
      </c>
      <c r="G19" s="1206"/>
      <c r="H19" s="446"/>
      <c r="I19" s="1572"/>
      <c r="J19" s="458"/>
      <c r="L19" s="459"/>
      <c r="M19" s="460"/>
    </row>
    <row r="20" spans="1:13" s="400" customFormat="1" ht="12" customHeight="1">
      <c r="A20" s="801">
        <v>11</v>
      </c>
      <c r="B20" s="802"/>
      <c r="C20" s="802" t="s">
        <v>471</v>
      </c>
      <c r="D20" s="1204">
        <v>2955</v>
      </c>
      <c r="E20" s="1205"/>
      <c r="F20" s="1544">
        <v>2.9741236148434433</v>
      </c>
      <c r="G20" s="1206"/>
      <c r="H20" s="446"/>
      <c r="I20" s="1572"/>
      <c r="J20" s="458"/>
      <c r="K20" s="458"/>
      <c r="L20" s="459"/>
      <c r="M20" s="460"/>
    </row>
    <row r="21" spans="1:13" s="400" customFormat="1" ht="12" customHeight="1">
      <c r="A21" s="801">
        <v>12</v>
      </c>
      <c r="B21" s="802"/>
      <c r="C21" s="802" t="s">
        <v>985</v>
      </c>
      <c r="D21" s="1204">
        <v>2554</v>
      </c>
      <c r="E21" s="1207"/>
      <c r="F21" s="1544">
        <v>2.5705284982437071</v>
      </c>
      <c r="G21" s="1206"/>
      <c r="H21" s="446"/>
      <c r="I21" s="1572"/>
      <c r="J21" s="458"/>
      <c r="K21" s="458"/>
      <c r="L21" s="459"/>
      <c r="M21" s="460"/>
    </row>
    <row r="22" spans="1:13" s="400" customFormat="1" ht="12" customHeight="1">
      <c r="A22" s="801">
        <v>13</v>
      </c>
      <c r="B22" s="1072"/>
      <c r="C22" s="802" t="s">
        <v>395</v>
      </c>
      <c r="D22" s="1204">
        <v>1904</v>
      </c>
      <c r="E22" s="1207"/>
      <c r="F22" s="1544">
        <v>1.9163219501393964</v>
      </c>
      <c r="G22" s="1206"/>
      <c r="H22" s="446"/>
      <c r="I22" s="1572"/>
      <c r="J22" s="458"/>
      <c r="K22" s="458"/>
      <c r="L22" s="459"/>
      <c r="M22" s="460"/>
    </row>
    <row r="23" spans="1:13" s="400" customFormat="1" ht="12" customHeight="1">
      <c r="A23" s="801">
        <v>14</v>
      </c>
      <c r="B23" s="1072"/>
      <c r="C23" s="802" t="s">
        <v>986</v>
      </c>
      <c r="D23" s="1204">
        <v>1875</v>
      </c>
      <c r="E23" s="1205"/>
      <c r="F23" s="1544">
        <v>1.8871342733778194</v>
      </c>
      <c r="G23" s="1206"/>
      <c r="H23" s="446"/>
      <c r="I23" s="1572"/>
      <c r="J23" s="802"/>
      <c r="K23" s="458"/>
      <c r="L23" s="459"/>
      <c r="M23" s="460"/>
    </row>
    <row r="24" spans="1:13" s="400" customFormat="1" ht="12" customHeight="1">
      <c r="A24" s="801">
        <v>15</v>
      </c>
      <c r="B24" s="802"/>
      <c r="C24" s="802" t="s">
        <v>1419</v>
      </c>
      <c r="D24" s="1204">
        <v>1870</v>
      </c>
      <c r="E24" s="1205"/>
      <c r="F24" s="1544">
        <v>1.8821019153154785</v>
      </c>
      <c r="G24" s="1206"/>
      <c r="H24" s="446"/>
      <c r="I24" s="1572"/>
      <c r="J24" s="802"/>
      <c r="K24" s="458"/>
      <c r="L24" s="459"/>
      <c r="M24" s="460"/>
    </row>
    <row r="25" spans="1:13" s="400" customFormat="1" ht="12" customHeight="1">
      <c r="A25" s="801">
        <v>16</v>
      </c>
      <c r="B25" s="1072"/>
      <c r="C25" s="802" t="s">
        <v>388</v>
      </c>
      <c r="D25" s="1204">
        <v>1498</v>
      </c>
      <c r="E25" s="1205"/>
      <c r="F25" s="1544">
        <v>1.5076944754773192</v>
      </c>
      <c r="G25" s="1206"/>
      <c r="H25" s="446"/>
      <c r="I25" s="1572"/>
      <c r="J25" s="458"/>
      <c r="K25" s="458"/>
      <c r="L25" s="459"/>
      <c r="M25" s="460"/>
    </row>
    <row r="26" spans="1:13" s="400" customFormat="1" ht="12" customHeight="1">
      <c r="A26" s="801">
        <v>17</v>
      </c>
      <c r="B26" s="1072"/>
      <c r="C26" s="802" t="s">
        <v>390</v>
      </c>
      <c r="D26" s="1204">
        <v>1118</v>
      </c>
      <c r="E26" s="1205"/>
      <c r="F26" s="1544">
        <v>1.1252352627394144</v>
      </c>
      <c r="G26" s="1206"/>
      <c r="H26" s="446"/>
      <c r="I26" s="1572"/>
      <c r="J26" s="458"/>
      <c r="K26" s="458"/>
      <c r="L26" s="459"/>
      <c r="M26" s="460"/>
    </row>
    <row r="27" spans="1:13" s="400" customFormat="1" ht="12" customHeight="1">
      <c r="A27" s="801">
        <v>18</v>
      </c>
      <c r="B27" s="1072"/>
      <c r="C27" s="802" t="s">
        <v>392</v>
      </c>
      <c r="D27" s="1204">
        <v>1033</v>
      </c>
      <c r="E27" s="1207"/>
      <c r="F27" s="1544">
        <v>1.0396851756796199</v>
      </c>
      <c r="G27" s="1206"/>
      <c r="H27" s="446"/>
      <c r="I27" s="1572"/>
      <c r="J27" s="458"/>
      <c r="K27" s="458"/>
      <c r="L27" s="459"/>
      <c r="M27" s="460"/>
    </row>
    <row r="28" spans="1:13" s="400" customFormat="1" ht="12" customHeight="1">
      <c r="A28" s="801">
        <v>19</v>
      </c>
      <c r="B28" s="1072"/>
      <c r="C28" s="802" t="s">
        <v>393</v>
      </c>
      <c r="D28" s="1204">
        <v>988</v>
      </c>
      <c r="E28" s="1205"/>
      <c r="F28" s="1544">
        <v>0.99439395311855228</v>
      </c>
      <c r="G28" s="1206"/>
      <c r="H28" s="446"/>
      <c r="I28" s="1572"/>
      <c r="K28" s="458"/>
      <c r="L28" s="459"/>
      <c r="M28" s="460"/>
    </row>
    <row r="29" spans="1:13" s="400" customFormat="1" ht="12" customHeight="1">
      <c r="A29" s="801">
        <v>20</v>
      </c>
      <c r="B29" s="802"/>
      <c r="C29" s="802" t="s">
        <v>910</v>
      </c>
      <c r="D29" s="1204">
        <v>917</v>
      </c>
      <c r="E29" s="1205"/>
      <c r="F29" s="1544">
        <v>0.9229344686333123</v>
      </c>
      <c r="G29" s="1206"/>
      <c r="H29" s="446"/>
      <c r="I29" s="1572"/>
      <c r="J29" s="458"/>
      <c r="K29" s="458"/>
      <c r="L29" s="459"/>
      <c r="M29" s="460"/>
    </row>
    <row r="30" spans="1:13" s="400" customFormat="1" ht="12" customHeight="1">
      <c r="A30" s="801">
        <v>21</v>
      </c>
      <c r="B30" s="802"/>
      <c r="C30" s="802" t="s">
        <v>987</v>
      </c>
      <c r="D30" s="1204">
        <v>912</v>
      </c>
      <c r="E30" s="1205"/>
      <c r="F30" s="1544">
        <v>0.91790211057097149</v>
      </c>
      <c r="G30" s="1206"/>
      <c r="H30" s="446"/>
      <c r="I30" s="1572"/>
      <c r="J30" s="458"/>
      <c r="K30" s="458"/>
      <c r="L30" s="459"/>
      <c r="M30" s="460"/>
    </row>
    <row r="31" spans="1:13" s="400" customFormat="1" ht="12" customHeight="1">
      <c r="A31" s="801">
        <v>22</v>
      </c>
      <c r="B31" s="802"/>
      <c r="C31" s="802" t="s">
        <v>724</v>
      </c>
      <c r="D31" s="1204">
        <v>899</v>
      </c>
      <c r="E31" s="1207"/>
      <c r="F31" s="1544">
        <v>0.9048179796088851</v>
      </c>
      <c r="G31" s="1206"/>
      <c r="H31" s="446"/>
      <c r="I31" s="1572"/>
      <c r="J31" s="458"/>
      <c r="K31" s="458"/>
      <c r="L31" s="459"/>
      <c r="M31" s="460"/>
    </row>
    <row r="32" spans="1:13" s="400" customFormat="1" ht="12" customHeight="1">
      <c r="A32" s="801">
        <v>23</v>
      </c>
      <c r="B32" s="802"/>
      <c r="C32" s="802" t="s">
        <v>911</v>
      </c>
      <c r="D32" s="1205">
        <v>814</v>
      </c>
      <c r="E32" s="1207"/>
      <c r="F32" s="1544">
        <v>0.8192678925490906</v>
      </c>
      <c r="G32" s="1206"/>
      <c r="H32" s="446"/>
      <c r="I32" s="1572"/>
      <c r="J32" s="458"/>
      <c r="K32" s="458"/>
      <c r="L32" s="459"/>
      <c r="M32" s="460"/>
    </row>
    <row r="33" spans="1:13" s="400" customFormat="1" ht="12" customHeight="1">
      <c r="A33" s="801">
        <v>24</v>
      </c>
      <c r="B33" s="802"/>
      <c r="C33" s="802" t="s">
        <v>394</v>
      </c>
      <c r="D33" s="1205">
        <v>701</v>
      </c>
      <c r="E33" s="1207"/>
      <c r="F33" s="1544">
        <v>0.70553660034018739</v>
      </c>
      <c r="G33" s="1206"/>
      <c r="H33" s="446"/>
      <c r="I33" s="1572"/>
      <c r="J33" s="458"/>
      <c r="K33" s="458"/>
      <c r="L33" s="459"/>
      <c r="M33" s="460"/>
    </row>
    <row r="34" spans="1:13" s="400" customFormat="1" ht="12" customHeight="1">
      <c r="A34" s="801">
        <v>25</v>
      </c>
      <c r="B34" s="1072"/>
      <c r="C34" s="803" t="s">
        <v>463</v>
      </c>
      <c r="D34" s="1205">
        <v>599</v>
      </c>
      <c r="E34" s="803"/>
      <c r="F34" s="1544">
        <v>0.60287649586843406</v>
      </c>
      <c r="G34" s="1208"/>
      <c r="H34" s="446"/>
      <c r="I34" s="1572"/>
      <c r="J34" s="458"/>
      <c r="K34" s="458"/>
      <c r="L34" s="459"/>
      <c r="M34" s="460"/>
    </row>
    <row r="35" spans="1:13" s="400" customFormat="1" ht="12" customHeight="1">
      <c r="A35" s="801">
        <v>26</v>
      </c>
      <c r="B35" s="1072"/>
      <c r="C35" s="803" t="s">
        <v>1420</v>
      </c>
      <c r="D35" s="1205">
        <v>280</v>
      </c>
      <c r="E35" s="803"/>
      <c r="F35" s="1544">
        <v>0.28181205149108768</v>
      </c>
      <c r="G35" s="1208"/>
      <c r="H35" s="446"/>
      <c r="I35" s="1572"/>
      <c r="J35" s="458"/>
      <c r="K35" s="458"/>
      <c r="L35" s="461"/>
      <c r="M35" s="462"/>
    </row>
    <row r="36" spans="1:13" s="400" customFormat="1" ht="14.25" customHeight="1">
      <c r="A36" s="801">
        <v>27</v>
      </c>
      <c r="B36" s="1072"/>
      <c r="C36" s="803" t="s">
        <v>1421</v>
      </c>
      <c r="D36" s="1205">
        <v>264</v>
      </c>
      <c r="E36" s="803"/>
      <c r="F36" s="1544">
        <v>0.26570850569159699</v>
      </c>
      <c r="G36" s="1208"/>
      <c r="H36" s="446"/>
      <c r="I36" s="1572"/>
      <c r="J36" s="458"/>
      <c r="K36" s="458"/>
      <c r="L36" s="461"/>
      <c r="M36" s="462"/>
    </row>
    <row r="37" spans="1:13" ht="1.5" customHeight="1">
      <c r="A37" s="1073"/>
      <c r="B37" s="1074"/>
      <c r="C37" s="1074"/>
      <c r="D37" s="1074"/>
      <c r="E37" s="1074"/>
      <c r="F37" s="1074">
        <v>0</v>
      </c>
      <c r="G37" s="449"/>
      <c r="H37" s="145"/>
      <c r="I37" s="1572"/>
    </row>
    <row r="38" spans="1:13" ht="11.25" customHeight="1">
      <c r="A38" s="804"/>
      <c r="B38" s="805"/>
      <c r="C38" s="805" t="s">
        <v>397</v>
      </c>
      <c r="D38" s="1138">
        <v>99357</v>
      </c>
      <c r="E38" s="1138"/>
      <c r="F38" s="1075"/>
      <c r="G38" s="805"/>
      <c r="H38" s="145"/>
      <c r="I38" s="1572"/>
    </row>
    <row r="39" spans="1:13" ht="4.5" customHeight="1">
      <c r="A39" s="804"/>
      <c r="B39" s="804"/>
      <c r="C39" s="805"/>
      <c r="D39" s="1138"/>
      <c r="E39" s="806"/>
      <c r="F39" s="806"/>
      <c r="G39" s="463"/>
      <c r="H39" s="145"/>
      <c r="I39" s="1572"/>
    </row>
    <row r="40" spans="1:13" ht="1.5" customHeight="1">
      <c r="A40" s="449"/>
      <c r="B40" s="449"/>
      <c r="C40" s="450"/>
      <c r="D40" s="450"/>
      <c r="E40" s="449"/>
      <c r="F40" s="449"/>
      <c r="G40" s="449"/>
      <c r="H40" s="145"/>
      <c r="I40" s="452"/>
    </row>
    <row r="41" spans="1:13" s="452" customFormat="1" ht="11.25" customHeight="1">
      <c r="A41" s="176" t="s">
        <v>1412</v>
      </c>
      <c r="B41" s="774"/>
      <c r="C41" s="776"/>
      <c r="D41" s="776"/>
      <c r="E41" s="756"/>
      <c r="F41" s="756"/>
      <c r="G41" s="807"/>
      <c r="H41" s="305"/>
    </row>
    <row r="42" spans="1:13" ht="11.25" customHeight="1">
      <c r="A42" s="774" t="s">
        <v>950</v>
      </c>
      <c r="B42" s="774"/>
      <c r="C42" s="776"/>
      <c r="D42" s="776"/>
      <c r="E42" s="756"/>
      <c r="F42" s="756"/>
      <c r="G42" s="807"/>
      <c r="H42" s="145"/>
    </row>
    <row r="43" spans="1:13" ht="1.5" customHeight="1">
      <c r="A43" s="1692"/>
      <c r="B43" s="1692"/>
      <c r="C43" s="1692"/>
      <c r="D43" s="1692"/>
      <c r="E43" s="1692"/>
      <c r="F43" s="1692"/>
      <c r="G43" s="1693"/>
    </row>
    <row r="44" spans="1:13" s="718" customFormat="1" ht="9.6" customHeight="1">
      <c r="A44" s="464"/>
      <c r="B44" s="464"/>
      <c r="C44" s="145"/>
      <c r="D44" s="145"/>
      <c r="E44" s="465"/>
      <c r="F44" s="465"/>
      <c r="G44" s="465"/>
      <c r="H44" s="120"/>
    </row>
    <row r="45" spans="1:13" s="718" customFormat="1" ht="9.6" customHeight="1">
      <c r="A45" s="176"/>
      <c r="B45" s="774"/>
      <c r="C45" s="776"/>
      <c r="D45" s="776"/>
      <c r="E45" s="756"/>
      <c r="F45" s="756"/>
      <c r="G45" s="807"/>
      <c r="H45" s="120"/>
    </row>
    <row r="46" spans="1:13" s="718" customFormat="1" ht="8.25" customHeight="1">
      <c r="A46" s="774"/>
      <c r="B46" s="774"/>
      <c r="C46" s="776"/>
      <c r="D46" s="776"/>
      <c r="E46" s="756"/>
      <c r="F46" s="756"/>
      <c r="G46" s="807"/>
      <c r="H46" s="120"/>
    </row>
    <row r="47" spans="1:13" ht="12" customHeight="1">
      <c r="A47" s="464"/>
      <c r="B47" s="464"/>
      <c r="C47" s="145"/>
      <c r="D47" s="145"/>
      <c r="E47" s="465"/>
      <c r="F47" s="465"/>
      <c r="G47" s="465"/>
      <c r="H47" s="145"/>
    </row>
    <row r="48" spans="1:13">
      <c r="C48" s="466"/>
      <c r="D48" s="466"/>
    </row>
  </sheetData>
  <sortState ref="C10:F39">
    <sortCondition descending="1" ref="D10:D39"/>
  </sortState>
  <phoneticPr fontId="0" type="noConversion"/>
  <printOptions horizontalCentered="1"/>
  <pageMargins left="0.5" right="0.5" top="0.5" bottom="1" header="0.41" footer="0.5"/>
  <pageSetup scale="94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N66"/>
  <sheetViews>
    <sheetView showGridLines="0" zoomScale="80" zoomScaleNormal="80" workbookViewId="0"/>
  </sheetViews>
  <sheetFormatPr defaultColWidth="9.140625" defaultRowHeight="12.75"/>
  <cols>
    <col min="1" max="1" width="7" style="48" customWidth="1"/>
    <col min="2" max="2" width="22.42578125" style="48" customWidth="1"/>
    <col min="3" max="3" width="40.5703125" style="48" customWidth="1"/>
    <col min="4" max="4" width="13" style="44" customWidth="1"/>
    <col min="5" max="5" width="13.7109375" style="44" customWidth="1"/>
    <col min="6" max="6" width="6.28515625" style="37" customWidth="1"/>
    <col min="7" max="7" width="9.140625" style="48"/>
    <col min="8" max="10" width="9.5703125" style="48" bestFit="1" customWidth="1"/>
    <col min="11" max="16384" width="9.140625" style="48"/>
  </cols>
  <sheetData>
    <row r="1" spans="1:10" ht="9.9499999999999993" customHeight="1"/>
    <row r="2" spans="1:10" ht="12" customHeight="1">
      <c r="A2" s="45"/>
      <c r="B2" s="45"/>
      <c r="C2" s="45"/>
      <c r="D2" s="51"/>
      <c r="E2" s="51"/>
      <c r="F2" s="22"/>
      <c r="G2" s="45"/>
    </row>
    <row r="3" spans="1:10" s="7" customFormat="1" ht="12.95" customHeight="1">
      <c r="A3" s="1656" t="s">
        <v>519</v>
      </c>
      <c r="B3" s="1506"/>
      <c r="C3" s="5"/>
      <c r="D3" s="252"/>
      <c r="E3" s="252"/>
      <c r="F3" s="9"/>
      <c r="G3" s="5"/>
    </row>
    <row r="4" spans="1:10" s="94" customFormat="1" ht="17.45" customHeight="1">
      <c r="A4" s="1499" t="s">
        <v>399</v>
      </c>
      <c r="B4" s="1499"/>
      <c r="C4" s="1497"/>
      <c r="D4" s="1497"/>
      <c r="E4" s="1497"/>
      <c r="F4" s="1500"/>
      <c r="G4" s="161"/>
    </row>
    <row r="5" spans="1:10" ht="0.75" customHeight="1">
      <c r="A5" s="1498"/>
      <c r="B5" s="1498"/>
      <c r="C5" s="1504"/>
      <c r="D5" s="1504"/>
      <c r="E5" s="1504"/>
      <c r="F5" s="1501"/>
      <c r="G5" s="143"/>
    </row>
    <row r="6" spans="1:10" s="4" customFormat="1" ht="12" customHeight="1">
      <c r="A6" s="1502" t="s">
        <v>400</v>
      </c>
      <c r="B6" s="1502"/>
      <c r="C6" s="1505"/>
      <c r="D6" s="1503"/>
      <c r="E6" s="1507" t="s">
        <v>339</v>
      </c>
      <c r="F6" s="1507"/>
      <c r="G6" s="305"/>
    </row>
    <row r="7" spans="1:10" s="4" customFormat="1" ht="12" customHeight="1">
      <c r="A7" s="1505"/>
      <c r="B7" s="1505"/>
      <c r="C7" s="1508"/>
      <c r="D7" s="1503"/>
      <c r="E7" s="1509" t="s">
        <v>401</v>
      </c>
      <c r="F7" s="1510"/>
      <c r="G7" s="305"/>
    </row>
    <row r="8" spans="1:10" s="4" customFormat="1" ht="12" customHeight="1">
      <c r="A8" s="1511" t="s">
        <v>382</v>
      </c>
      <c r="B8" s="1511"/>
      <c r="C8" s="1511" t="s">
        <v>1422</v>
      </c>
      <c r="D8" s="1511" t="s">
        <v>402</v>
      </c>
      <c r="E8" s="1512" t="s">
        <v>1423</v>
      </c>
      <c r="F8" s="1512"/>
      <c r="G8" s="305"/>
    </row>
    <row r="9" spans="1:10" ht="0.75" customHeight="1">
      <c r="A9" s="1694"/>
      <c r="B9" s="1694"/>
      <c r="C9" s="1694"/>
      <c r="D9" s="1695"/>
      <c r="E9" s="1695"/>
      <c r="F9" s="1696"/>
      <c r="G9" s="143"/>
    </row>
    <row r="10" spans="1:10" ht="12" customHeight="1">
      <c r="A10" s="1515" t="s">
        <v>893</v>
      </c>
      <c r="B10" s="1515"/>
      <c r="C10" s="1515" t="s">
        <v>894</v>
      </c>
      <c r="D10" s="172" t="s">
        <v>895</v>
      </c>
      <c r="E10" s="828">
        <v>3521</v>
      </c>
      <c r="F10" s="1516"/>
      <c r="G10" s="143"/>
    </row>
    <row r="11" spans="1:10" ht="12" customHeight="1">
      <c r="A11" s="1517" t="s">
        <v>405</v>
      </c>
      <c r="B11" s="1517"/>
      <c r="C11" s="1517" t="s">
        <v>406</v>
      </c>
      <c r="D11" s="1518" t="s">
        <v>404</v>
      </c>
      <c r="E11" s="1519">
        <v>8108</v>
      </c>
      <c r="F11" s="1516"/>
      <c r="G11" s="143"/>
    </row>
    <row r="12" spans="1:10" ht="12" customHeight="1">
      <c r="A12" s="1517" t="s">
        <v>1417</v>
      </c>
      <c r="B12" s="1517"/>
      <c r="C12" s="1517" t="s">
        <v>407</v>
      </c>
      <c r="D12" s="1518" t="s">
        <v>408</v>
      </c>
      <c r="E12" s="1520">
        <v>5217</v>
      </c>
      <c r="F12" s="1516"/>
      <c r="G12" s="143"/>
    </row>
    <row r="13" spans="1:10" ht="12" customHeight="1">
      <c r="A13" s="1517" t="s">
        <v>383</v>
      </c>
      <c r="B13" s="1517"/>
      <c r="C13" s="1517" t="s">
        <v>409</v>
      </c>
      <c r="D13" s="1518" t="s">
        <v>410</v>
      </c>
      <c r="E13" s="1519">
        <v>14580</v>
      </c>
      <c r="F13" s="1516"/>
      <c r="G13" s="143"/>
    </row>
    <row r="14" spans="1:10" ht="12" customHeight="1">
      <c r="A14" s="1517" t="s">
        <v>762</v>
      </c>
      <c r="B14" s="1517"/>
      <c r="C14" s="1517" t="s">
        <v>763</v>
      </c>
      <c r="D14" s="1518" t="s">
        <v>764</v>
      </c>
      <c r="E14" s="1519">
        <v>599</v>
      </c>
      <c r="F14" s="1516"/>
      <c r="G14" s="143"/>
    </row>
    <row r="15" spans="1:10" ht="12" customHeight="1">
      <c r="A15" s="1517" t="s">
        <v>385</v>
      </c>
      <c r="B15" s="1517"/>
      <c r="C15" s="1517" t="s">
        <v>413</v>
      </c>
      <c r="D15" s="1518" t="s">
        <v>404</v>
      </c>
      <c r="E15" s="1519">
        <v>4195</v>
      </c>
      <c r="F15" s="1516"/>
      <c r="G15" s="143"/>
    </row>
    <row r="16" spans="1:10" ht="12" customHeight="1">
      <c r="A16" s="1517" t="s">
        <v>414</v>
      </c>
      <c r="B16" s="1517"/>
      <c r="C16" s="1517" t="s">
        <v>415</v>
      </c>
      <c r="D16" s="1518" t="s">
        <v>410</v>
      </c>
      <c r="E16" s="1520">
        <v>1875</v>
      </c>
      <c r="F16" s="1516"/>
      <c r="G16" s="143"/>
      <c r="J16" s="373"/>
    </row>
    <row r="17" spans="1:10" ht="12" customHeight="1">
      <c r="A17" s="1517" t="s">
        <v>389</v>
      </c>
      <c r="B17" s="1517"/>
      <c r="C17" s="1517" t="s">
        <v>411</v>
      </c>
      <c r="D17" s="1518" t="s">
        <v>412</v>
      </c>
      <c r="E17" s="1519">
        <v>2554</v>
      </c>
      <c r="F17" s="1516"/>
      <c r="G17" s="143"/>
    </row>
    <row r="18" spans="1:10" ht="12" customHeight="1">
      <c r="A18" s="1517" t="s">
        <v>1424</v>
      </c>
      <c r="B18" s="1517"/>
      <c r="C18" s="1517" t="s">
        <v>417</v>
      </c>
      <c r="D18" s="1518" t="s">
        <v>416</v>
      </c>
      <c r="E18" s="1520">
        <v>18884</v>
      </c>
      <c r="F18" s="1516"/>
      <c r="G18" s="143"/>
    </row>
    <row r="19" spans="1:10" ht="12" customHeight="1">
      <c r="A19" s="1515" t="s">
        <v>753</v>
      </c>
      <c r="B19" s="1515"/>
      <c r="C19" s="1515" t="s">
        <v>419</v>
      </c>
      <c r="D19" s="1513" t="s">
        <v>420</v>
      </c>
      <c r="E19" s="1519">
        <v>9136</v>
      </c>
      <c r="F19" s="1516"/>
      <c r="G19" s="143"/>
    </row>
    <row r="20" spans="1:10" ht="12" customHeight="1">
      <c r="A20" s="1517" t="s">
        <v>388</v>
      </c>
      <c r="B20" s="1517"/>
      <c r="C20" s="1517" t="s">
        <v>421</v>
      </c>
      <c r="D20" s="1518" t="s">
        <v>408</v>
      </c>
      <c r="E20" s="1520">
        <v>1498</v>
      </c>
      <c r="F20" s="1516"/>
      <c r="G20" s="143"/>
    </row>
    <row r="21" spans="1:10" ht="12" customHeight="1">
      <c r="A21" s="1517" t="s">
        <v>724</v>
      </c>
      <c r="B21" s="1517"/>
      <c r="C21" s="1517" t="s">
        <v>422</v>
      </c>
      <c r="D21" s="1518" t="s">
        <v>418</v>
      </c>
      <c r="E21" s="1520">
        <v>899</v>
      </c>
      <c r="F21" s="1516"/>
      <c r="G21" s="143"/>
      <c r="H21" s="340"/>
      <c r="J21" s="45"/>
    </row>
    <row r="22" spans="1:10" ht="12" customHeight="1">
      <c r="A22" s="1517" t="s">
        <v>723</v>
      </c>
      <c r="B22" s="1517"/>
      <c r="C22" s="1517" t="s">
        <v>422</v>
      </c>
      <c r="D22" s="1518" t="s">
        <v>418</v>
      </c>
      <c r="E22" s="1520">
        <v>1033</v>
      </c>
      <c r="F22" s="1516"/>
      <c r="G22" s="143"/>
      <c r="H22" s="340"/>
      <c r="J22" s="45"/>
    </row>
    <row r="23" spans="1:10" ht="12" customHeight="1">
      <c r="A23" s="1517" t="s">
        <v>1425</v>
      </c>
      <c r="B23" s="1517"/>
      <c r="C23" s="1517" t="s">
        <v>1426</v>
      </c>
      <c r="D23" s="1518" t="s">
        <v>1427</v>
      </c>
      <c r="E23" s="1520">
        <v>280</v>
      </c>
      <c r="F23" s="1516"/>
      <c r="G23" s="143"/>
    </row>
    <row r="24" spans="1:10" ht="12" customHeight="1">
      <c r="A24" s="1517" t="s">
        <v>649</v>
      </c>
      <c r="B24" s="1517"/>
      <c r="C24" s="1517" t="s">
        <v>423</v>
      </c>
      <c r="D24" s="1518" t="s">
        <v>424</v>
      </c>
      <c r="E24" s="1520">
        <v>1870</v>
      </c>
      <c r="F24" s="1516"/>
      <c r="G24" s="143"/>
    </row>
    <row r="25" spans="1:10" ht="11.45" customHeight="1">
      <c r="A25" s="1517" t="s">
        <v>386</v>
      </c>
      <c r="B25" s="1517"/>
      <c r="C25" s="1517" t="s">
        <v>429</v>
      </c>
      <c r="D25" s="1521" t="s">
        <v>430</v>
      </c>
      <c r="E25" s="1522">
        <v>2955</v>
      </c>
      <c r="F25" s="437"/>
      <c r="G25" s="143"/>
      <c r="H25" s="340"/>
    </row>
    <row r="26" spans="1:10" ht="0.75" customHeight="1">
      <c r="A26" s="1523"/>
      <c r="B26" s="1523"/>
      <c r="C26" s="1523"/>
      <c r="D26" s="1523"/>
      <c r="E26" s="1523"/>
      <c r="F26" s="1523"/>
      <c r="G26" s="143"/>
    </row>
    <row r="27" spans="1:10" ht="12" customHeight="1">
      <c r="A27" s="844"/>
      <c r="B27" s="844"/>
      <c r="C27" s="844"/>
      <c r="D27" s="844" t="s">
        <v>431</v>
      </c>
      <c r="E27" s="135">
        <v>78628</v>
      </c>
      <c r="F27" s="1079"/>
      <c r="G27" s="143"/>
    </row>
    <row r="28" spans="1:10" ht="11.25" customHeight="1">
      <c r="A28" s="1524"/>
      <c r="B28" s="1524"/>
      <c r="C28" s="1524"/>
      <c r="D28" s="1525" t="s">
        <v>432</v>
      </c>
      <c r="E28" s="1526">
        <v>99357</v>
      </c>
      <c r="F28" s="1527"/>
      <c r="G28" s="143"/>
    </row>
    <row r="29" spans="1:10" ht="11.25" customHeight="1">
      <c r="A29" s="1524"/>
      <c r="B29" s="1524"/>
      <c r="C29" s="1524"/>
      <c r="D29" s="1525" t="s">
        <v>729</v>
      </c>
      <c r="E29" s="1573">
        <v>0.79136849945147292</v>
      </c>
      <c r="F29" s="1527"/>
      <c r="G29" s="143"/>
    </row>
    <row r="30" spans="1:10" ht="11.25" customHeight="1">
      <c r="A30" s="1524"/>
      <c r="B30" s="1524"/>
      <c r="C30" s="1524"/>
      <c r="D30" s="1525"/>
      <c r="E30" s="1573"/>
      <c r="F30" s="1527"/>
      <c r="G30" s="45"/>
    </row>
    <row r="31" spans="1:10" ht="1.5" customHeight="1">
      <c r="A31" s="1524"/>
      <c r="B31" s="1524"/>
      <c r="C31" s="1524"/>
      <c r="D31" s="1525"/>
      <c r="E31" s="1573"/>
      <c r="F31" s="1527"/>
      <c r="G31" s="45"/>
    </row>
    <row r="32" spans="1:10" ht="15" customHeight="1">
      <c r="A32" s="1528" t="s">
        <v>691</v>
      </c>
      <c r="B32" s="1528"/>
      <c r="C32" s="1529"/>
      <c r="D32" s="1529"/>
      <c r="E32" s="1529"/>
      <c r="F32" s="1530"/>
      <c r="G32" s="45"/>
    </row>
    <row r="33" spans="1:14" s="3" customFormat="1" ht="0.75" customHeight="1">
      <c r="A33" s="1523"/>
      <c r="B33" s="1523"/>
      <c r="C33" s="1523"/>
      <c r="D33" s="1523"/>
      <c r="E33" s="1523"/>
      <c r="F33" s="1523"/>
      <c r="G33" s="152"/>
      <c r="I33" s="48"/>
      <c r="J33" s="48"/>
      <c r="K33" s="340"/>
      <c r="L33" s="48"/>
      <c r="M33" s="48"/>
      <c r="N33" s="48"/>
    </row>
    <row r="34" spans="1:14" s="3" customFormat="1" ht="12" customHeight="1">
      <c r="A34" s="1080" t="s">
        <v>382</v>
      </c>
      <c r="B34" s="844"/>
      <c r="C34" s="844"/>
      <c r="D34" s="844"/>
      <c r="E34" s="844"/>
      <c r="F34" s="844"/>
      <c r="G34" s="1014"/>
      <c r="H34" s="439"/>
      <c r="I34" s="340"/>
      <c r="J34" s="48"/>
      <c r="K34" s="48"/>
      <c r="L34" s="48"/>
      <c r="M34" s="48"/>
      <c r="N34" s="48"/>
    </row>
    <row r="35" spans="1:14" s="3" customFormat="1" ht="0.75" customHeight="1">
      <c r="A35" s="1694"/>
      <c r="B35" s="1694"/>
      <c r="C35" s="1694"/>
      <c r="D35" s="1694"/>
      <c r="E35" s="1694"/>
      <c r="F35" s="1694"/>
      <c r="G35" s="1014"/>
      <c r="H35" s="439"/>
      <c r="I35" s="48"/>
      <c r="J35" s="48"/>
      <c r="K35" s="48"/>
      <c r="L35" s="48"/>
      <c r="M35" s="48"/>
      <c r="N35" s="48"/>
    </row>
    <row r="36" spans="1:14" s="3" customFormat="1" ht="12" customHeight="1">
      <c r="A36" s="1513" t="s">
        <v>910</v>
      </c>
      <c r="B36" s="1513"/>
      <c r="C36" s="1513" t="s">
        <v>1428</v>
      </c>
      <c r="D36" s="1513" t="s">
        <v>721</v>
      </c>
      <c r="E36" s="1514">
        <v>917</v>
      </c>
      <c r="F36" s="1513"/>
      <c r="G36" s="1014"/>
      <c r="H36" s="439"/>
      <c r="I36" s="48"/>
      <c r="J36" s="48"/>
      <c r="K36" s="48"/>
      <c r="L36" s="48"/>
      <c r="M36" s="48"/>
      <c r="N36" s="48"/>
    </row>
    <row r="37" spans="1:14" s="3" customFormat="1" ht="12" customHeight="1">
      <c r="A37" s="1513" t="s">
        <v>396</v>
      </c>
      <c r="B37" s="1513"/>
      <c r="C37" s="1513" t="s">
        <v>1429</v>
      </c>
      <c r="D37" s="1513"/>
      <c r="E37" s="1514">
        <v>264</v>
      </c>
      <c r="F37" s="1513"/>
      <c r="G37" s="152"/>
      <c r="I37" s="48"/>
      <c r="J37" s="340"/>
      <c r="K37" s="48"/>
      <c r="L37" s="48"/>
      <c r="M37" s="48"/>
      <c r="N37" s="48"/>
    </row>
    <row r="38" spans="1:14" s="3" customFormat="1" ht="12" customHeight="1">
      <c r="A38" s="1513" t="s">
        <v>384</v>
      </c>
      <c r="B38" s="1513"/>
      <c r="C38" s="1513" t="s">
        <v>433</v>
      </c>
      <c r="D38" s="1513"/>
      <c r="E38" s="1514">
        <v>7123</v>
      </c>
      <c r="F38" s="1513"/>
      <c r="G38" s="152"/>
      <c r="I38" s="48"/>
      <c r="J38" s="48"/>
      <c r="K38" s="48"/>
      <c r="L38" s="48"/>
      <c r="M38" s="48"/>
      <c r="N38" s="48"/>
    </row>
    <row r="39" spans="1:14" s="3" customFormat="1" ht="11.25" customHeight="1">
      <c r="A39" s="1517" t="s">
        <v>394</v>
      </c>
      <c r="B39" s="1517"/>
      <c r="C39" s="1517" t="s">
        <v>907</v>
      </c>
      <c r="D39" s="1521"/>
      <c r="E39" s="1522">
        <v>701</v>
      </c>
      <c r="F39" s="1531"/>
      <c r="G39" s="152"/>
      <c r="H39" s="152"/>
      <c r="I39" s="48"/>
      <c r="J39" s="48"/>
      <c r="K39" s="48"/>
      <c r="L39" s="48"/>
      <c r="M39" s="48"/>
      <c r="N39" s="48"/>
    </row>
    <row r="40" spans="1:14" ht="12" customHeight="1">
      <c r="A40" s="1517" t="s">
        <v>395</v>
      </c>
      <c r="B40" s="1517"/>
      <c r="C40" s="1517" t="s">
        <v>1430</v>
      </c>
      <c r="D40" s="1521"/>
      <c r="E40" s="1519">
        <v>1904</v>
      </c>
      <c r="F40" s="1531"/>
      <c r="G40" s="45"/>
      <c r="H40" s="101"/>
    </row>
    <row r="41" spans="1:14" ht="12" customHeight="1">
      <c r="A41" s="1517" t="s">
        <v>387</v>
      </c>
      <c r="B41" s="1517"/>
      <c r="C41" s="1517" t="s">
        <v>989</v>
      </c>
      <c r="D41" s="1521"/>
      <c r="E41" s="1522">
        <v>3441</v>
      </c>
      <c r="F41" s="1531"/>
      <c r="G41" s="45"/>
    </row>
    <row r="42" spans="1:14" s="7" customFormat="1" ht="12" customHeight="1">
      <c r="A42" s="1517" t="s">
        <v>393</v>
      </c>
      <c r="B42" s="1517"/>
      <c r="C42" s="1517" t="s">
        <v>433</v>
      </c>
      <c r="D42" s="1521"/>
      <c r="E42" s="1522">
        <v>988</v>
      </c>
      <c r="F42" s="1531"/>
      <c r="G42" s="5"/>
      <c r="I42" s="340"/>
      <c r="J42" s="48"/>
      <c r="K42" s="48"/>
      <c r="L42" s="48"/>
      <c r="M42" s="48"/>
      <c r="N42" s="48"/>
    </row>
    <row r="43" spans="1:14" s="7" customFormat="1" ht="12" customHeight="1">
      <c r="A43" s="1517" t="s">
        <v>391</v>
      </c>
      <c r="B43" s="1517"/>
      <c r="C43" s="1517" t="s">
        <v>908</v>
      </c>
      <c r="D43" s="1521"/>
      <c r="E43" s="1522">
        <v>912</v>
      </c>
      <c r="F43" s="1531"/>
      <c r="G43" s="5"/>
      <c r="I43" s="48"/>
      <c r="J43" s="48"/>
      <c r="K43" s="48"/>
      <c r="L43" s="48"/>
      <c r="M43" s="48"/>
      <c r="N43" s="48"/>
    </row>
    <row r="44" spans="1:14" s="7" customFormat="1" ht="12" customHeight="1">
      <c r="A44" s="1517" t="s">
        <v>968</v>
      </c>
      <c r="B44" s="1517"/>
      <c r="C44" s="1517" t="s">
        <v>968</v>
      </c>
      <c r="D44" s="1521"/>
      <c r="E44" s="1519">
        <v>3971</v>
      </c>
      <c r="F44" s="1531"/>
      <c r="G44" s="5"/>
      <c r="I44" s="340"/>
      <c r="J44" s="48"/>
      <c r="K44" s="48"/>
      <c r="L44" s="48"/>
      <c r="M44" s="48"/>
      <c r="N44" s="48"/>
    </row>
    <row r="45" spans="1:14" s="7" customFormat="1" ht="12.75" customHeight="1">
      <c r="A45" s="1517" t="s">
        <v>911</v>
      </c>
      <c r="B45" s="1517"/>
      <c r="C45" s="1517" t="s">
        <v>425</v>
      </c>
      <c r="D45" s="1518" t="s">
        <v>426</v>
      </c>
      <c r="E45" s="1520">
        <v>814</v>
      </c>
      <c r="F45" s="1531"/>
      <c r="G45" s="5"/>
      <c r="I45" s="48"/>
      <c r="J45" s="48"/>
      <c r="K45" s="48"/>
      <c r="L45" s="48"/>
      <c r="M45" s="48"/>
      <c r="N45" s="48"/>
    </row>
    <row r="46" spans="1:14" s="7" customFormat="1" ht="12" customHeight="1">
      <c r="A46" s="1517" t="s">
        <v>390</v>
      </c>
      <c r="B46" s="1517"/>
      <c r="C46" s="1517" t="s">
        <v>427</v>
      </c>
      <c r="D46" s="1518" t="s">
        <v>428</v>
      </c>
      <c r="E46" s="1520">
        <v>1118</v>
      </c>
      <c r="G46" s="5"/>
      <c r="H46" s="259"/>
      <c r="I46" s="48"/>
      <c r="J46" s="48"/>
      <c r="K46" s="48"/>
      <c r="L46" s="48"/>
      <c r="M46" s="48"/>
      <c r="N46" s="48"/>
    </row>
    <row r="47" spans="1:14" s="7" customFormat="1" ht="0.75" customHeight="1">
      <c r="A47" s="1523"/>
      <c r="B47" s="1523"/>
      <c r="C47" s="1523"/>
      <c r="D47" s="1523"/>
      <c r="E47" s="1523"/>
      <c r="F47" s="1523"/>
      <c r="G47" s="5"/>
      <c r="I47" s="48"/>
      <c r="J47" s="48"/>
      <c r="K47" s="48"/>
      <c r="L47" s="48"/>
      <c r="M47" s="48"/>
      <c r="N47" s="48"/>
    </row>
    <row r="48" spans="1:14" s="7" customFormat="1" ht="12" customHeight="1">
      <c r="A48" s="844"/>
      <c r="B48" s="844"/>
      <c r="C48" s="844"/>
      <c r="D48" s="844" t="s">
        <v>435</v>
      </c>
      <c r="E48" s="135">
        <v>20729</v>
      </c>
      <c r="F48" s="135"/>
      <c r="G48" s="5"/>
      <c r="I48" s="48"/>
      <c r="J48" s="48"/>
      <c r="K48" s="48"/>
      <c r="L48" s="48"/>
      <c r="M48" s="48"/>
      <c r="N48" s="48"/>
    </row>
    <row r="49" spans="1:14" s="7" customFormat="1" ht="12" customHeight="1">
      <c r="A49" s="1524"/>
      <c r="B49" s="1524"/>
      <c r="C49" s="1524"/>
      <c r="D49" s="1525" t="s">
        <v>432</v>
      </c>
      <c r="E49" s="1526">
        <v>99357</v>
      </c>
      <c r="F49" s="1527"/>
      <c r="G49" s="5"/>
      <c r="I49" s="48"/>
      <c r="J49" s="48"/>
      <c r="K49" s="48"/>
      <c r="L49" s="48"/>
      <c r="M49" s="48"/>
      <c r="N49" s="48"/>
    </row>
    <row r="50" spans="1:14" ht="12.75" customHeight="1">
      <c r="A50" s="1524"/>
      <c r="B50" s="1524"/>
      <c r="C50" s="1524"/>
      <c r="D50" s="1525" t="s">
        <v>730</v>
      </c>
      <c r="E50" s="1573">
        <v>0.20863150054852703</v>
      </c>
      <c r="F50" s="1527"/>
      <c r="G50" s="45"/>
    </row>
    <row r="51" spans="1:14" s="3" customFormat="1" ht="0.75" customHeight="1">
      <c r="A51" s="1523"/>
      <c r="B51" s="1523"/>
      <c r="C51" s="1523"/>
      <c r="D51" s="1532"/>
      <c r="E51" s="1532"/>
      <c r="F51" s="1532"/>
      <c r="G51" s="152"/>
      <c r="J51" s="439"/>
    </row>
    <row r="52" spans="1:14" s="3" customFormat="1" ht="12" customHeight="1">
      <c r="A52" s="175" t="s">
        <v>1431</v>
      </c>
      <c r="B52" s="1515"/>
      <c r="C52" s="1515"/>
      <c r="D52" s="1513"/>
      <c r="E52" s="1513"/>
      <c r="F52" s="1513"/>
      <c r="G52" s="152"/>
    </row>
    <row r="53" spans="1:14" s="3" customFormat="1" ht="12" customHeight="1">
      <c r="A53" s="117" t="s">
        <v>741</v>
      </c>
      <c r="B53" s="117"/>
      <c r="C53" s="119"/>
      <c r="D53" s="811"/>
      <c r="E53" s="811"/>
      <c r="F53" s="136"/>
      <c r="G53" s="152"/>
    </row>
    <row r="54" spans="1:14" ht="0.75" customHeight="1">
      <c r="A54" s="1694"/>
      <c r="B54" s="1694"/>
      <c r="C54" s="1694"/>
      <c r="D54" s="1694"/>
      <c r="E54" s="1694"/>
      <c r="F54" s="1694"/>
      <c r="G54" s="101"/>
    </row>
    <row r="55" spans="1:14" s="57" customFormat="1" ht="9" customHeight="1">
      <c r="A55" s="45"/>
      <c r="B55" s="45"/>
      <c r="C55" s="45"/>
      <c r="D55" s="51"/>
      <c r="E55" s="51"/>
      <c r="F55" s="22"/>
      <c r="G55" s="631"/>
    </row>
    <row r="56" spans="1:14" s="57" customFormat="1" ht="9" customHeight="1">
      <c r="A56" s="45"/>
      <c r="B56" s="176"/>
      <c r="C56" s="45"/>
      <c r="D56" s="51"/>
      <c r="E56" s="51"/>
      <c r="F56" s="22"/>
      <c r="G56" s="631"/>
    </row>
    <row r="57" spans="1:14" s="140" customFormat="1" ht="9" customHeight="1">
      <c r="A57" s="45"/>
      <c r="B57" s="45"/>
      <c r="C57" s="45"/>
      <c r="D57" s="51"/>
      <c r="E57" s="51"/>
      <c r="F57" s="22"/>
      <c r="G57" s="119"/>
    </row>
    <row r="58" spans="1:14" ht="0.75" customHeight="1">
      <c r="G58" s="45"/>
    </row>
    <row r="59" spans="1:14" ht="12" customHeight="1">
      <c r="G59" s="45"/>
    </row>
    <row r="60" spans="1:14" ht="12" customHeight="1">
      <c r="A60" s="45"/>
      <c r="B60" s="176"/>
      <c r="C60" s="45"/>
      <c r="D60" s="51"/>
      <c r="E60" s="51"/>
      <c r="F60" s="22"/>
      <c r="G60" s="45"/>
    </row>
    <row r="61" spans="1:14" ht="17.45" customHeight="1">
      <c r="A61" s="45"/>
      <c r="B61" s="45"/>
      <c r="C61" s="45"/>
      <c r="D61" s="51"/>
      <c r="E61" s="51"/>
      <c r="F61" s="22"/>
      <c r="G61" s="45"/>
    </row>
    <row r="62" spans="1:14" ht="17.45" customHeight="1"/>
    <row r="63" spans="1:14" ht="17.45" customHeight="1"/>
    <row r="64" spans="1:14" ht="17.45" customHeight="1"/>
    <row r="65" spans="1:8">
      <c r="A65" s="1331"/>
      <c r="B65" s="1331"/>
      <c r="C65" s="1331"/>
      <c r="D65" s="1331"/>
      <c r="E65" s="1331"/>
      <c r="F65" s="1331"/>
      <c r="G65" s="1331"/>
      <c r="H65" s="1331"/>
    </row>
    <row r="66" spans="1:8">
      <c r="A66" s="43"/>
      <c r="B66" s="43"/>
    </row>
  </sheetData>
  <phoneticPr fontId="0" type="noConversion"/>
  <printOptions horizontalCentered="1"/>
  <pageMargins left="0.5" right="0.5" top="0.5" bottom="1" header="0.41" footer="0.5"/>
  <pageSetup scale="94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V71"/>
  <sheetViews>
    <sheetView showGridLines="0" zoomScaleNormal="100" workbookViewId="0"/>
  </sheetViews>
  <sheetFormatPr defaultColWidth="9.140625" defaultRowHeight="12.75"/>
  <cols>
    <col min="1" max="1" width="5.42578125" style="129" customWidth="1"/>
    <col min="2" max="2" width="24.42578125" style="45" customWidth="1"/>
    <col min="3" max="3" width="27" style="45" customWidth="1"/>
    <col min="4" max="8" width="6.42578125" style="45" customWidth="1"/>
    <col min="9" max="9" width="7" style="22" customWidth="1"/>
    <col min="10" max="11" width="6.7109375" style="22" customWidth="1"/>
    <col min="12" max="14" width="6.7109375" style="22" hidden="1" customWidth="1"/>
    <col min="15" max="15" width="7.7109375" style="129" customWidth="1"/>
    <col min="16" max="17" width="9.140625" style="129"/>
    <col min="18" max="18" width="11.42578125" style="129" bestFit="1" customWidth="1"/>
    <col min="19" max="16384" width="9.140625" style="129"/>
  </cols>
  <sheetData>
    <row r="1" spans="1:16" ht="9.9499999999999993" customHeight="1"/>
    <row r="2" spans="1:16" s="45" customFormat="1" ht="12" customHeight="1">
      <c r="B2" s="56"/>
      <c r="C2" s="56"/>
      <c r="D2" s="56"/>
      <c r="E2" s="56"/>
      <c r="F2" s="56"/>
      <c r="G2" s="56"/>
      <c r="H2" s="56"/>
      <c r="I2" s="102"/>
      <c r="J2" s="102"/>
      <c r="K2" s="102"/>
      <c r="L2" s="102"/>
      <c r="M2" s="102"/>
      <c r="N2" s="102"/>
    </row>
    <row r="3" spans="1:16" s="5" customFormat="1" ht="12.95" customHeight="1">
      <c r="A3" s="1656" t="s">
        <v>535</v>
      </c>
      <c r="B3" s="325"/>
      <c r="C3" s="325"/>
      <c r="D3" s="399"/>
      <c r="E3" s="399"/>
      <c r="F3" s="399"/>
      <c r="G3" s="399"/>
      <c r="H3" s="399"/>
      <c r="I3" s="417"/>
      <c r="J3" s="417"/>
      <c r="K3" s="417"/>
      <c r="L3" s="417"/>
      <c r="M3" s="417"/>
      <c r="N3" s="417"/>
    </row>
    <row r="4" spans="1:16" s="124" customFormat="1" ht="17.45" customHeight="1">
      <c r="A4" s="808" t="s">
        <v>437</v>
      </c>
      <c r="B4" s="812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5"/>
    </row>
    <row r="5" spans="1:16" s="45" customFormat="1" ht="0.75" customHeight="1">
      <c r="A5" s="50"/>
      <c r="B5" s="366"/>
      <c r="C5" s="78"/>
      <c r="D5" s="50"/>
      <c r="E5" s="50"/>
      <c r="F5" s="50"/>
      <c r="G5" s="50"/>
      <c r="H5" s="50"/>
      <c r="I5" s="415"/>
      <c r="J5" s="415"/>
      <c r="K5" s="415"/>
      <c r="L5" s="415"/>
      <c r="M5" s="415"/>
      <c r="N5" s="415"/>
      <c r="O5" s="415"/>
      <c r="P5" s="5"/>
    </row>
    <row r="6" spans="1:16" s="45" customFormat="1" ht="12" customHeight="1">
      <c r="A6" s="53" t="s">
        <v>438</v>
      </c>
      <c r="B6" s="53"/>
      <c r="C6" s="100"/>
      <c r="D6" s="105"/>
      <c r="E6" s="105"/>
      <c r="F6" s="105"/>
      <c r="G6" s="105"/>
      <c r="H6" s="105"/>
      <c r="I6" s="418"/>
      <c r="J6" s="418"/>
      <c r="K6" s="418"/>
      <c r="L6" s="418"/>
      <c r="M6" s="418"/>
      <c r="N6" s="418"/>
      <c r="O6" s="418"/>
      <c r="P6" s="5"/>
    </row>
    <row r="7" spans="1:16" s="45" customFormat="1" ht="0.75" customHeight="1">
      <c r="A7" s="100"/>
      <c r="B7" s="100"/>
      <c r="C7" s="100"/>
      <c r="D7" s="419"/>
      <c r="E7" s="419"/>
      <c r="F7" s="419"/>
      <c r="G7" s="419"/>
      <c r="H7" s="419"/>
      <c r="I7" s="1697"/>
      <c r="J7" s="1697"/>
      <c r="K7" s="1697"/>
      <c r="L7" s="1697"/>
      <c r="M7" s="1697"/>
      <c r="N7" s="1697"/>
      <c r="O7" s="1697"/>
      <c r="P7" s="5"/>
    </row>
    <row r="8" spans="1:16" s="45" customFormat="1" ht="12" customHeight="1">
      <c r="A8" s="105"/>
      <c r="B8" s="420"/>
      <c r="C8" s="420"/>
      <c r="D8" s="420"/>
      <c r="E8" s="420"/>
      <c r="F8" s="420"/>
      <c r="G8" s="420"/>
      <c r="H8" s="420"/>
      <c r="I8" s="1974" t="s">
        <v>439</v>
      </c>
      <c r="J8" s="1974"/>
      <c r="K8" s="1974"/>
      <c r="L8" s="1974"/>
      <c r="M8" s="1974"/>
      <c r="N8" s="1974"/>
      <c r="O8" s="1974"/>
      <c r="P8" s="5"/>
    </row>
    <row r="9" spans="1:16" s="45" customFormat="1" ht="0.75" customHeight="1">
      <c r="A9" s="1642"/>
      <c r="B9" s="1697"/>
      <c r="C9" s="1697"/>
      <c r="D9" s="1697"/>
      <c r="E9" s="1697"/>
      <c r="F9" s="1697"/>
      <c r="G9" s="1697"/>
      <c r="H9" s="1697"/>
      <c r="I9" s="1697"/>
      <c r="J9" s="1697"/>
      <c r="K9" s="1697"/>
      <c r="L9" s="1697"/>
      <c r="M9" s="1697"/>
      <c r="N9" s="1697"/>
      <c r="O9" s="1697"/>
      <c r="P9" s="5"/>
    </row>
    <row r="10" spans="1:16" s="152" customFormat="1" ht="12" customHeight="1">
      <c r="A10" s="132"/>
      <c r="B10" s="132"/>
      <c r="C10" s="132"/>
      <c r="D10" s="1855" t="s">
        <v>440</v>
      </c>
      <c r="E10" s="1855"/>
      <c r="F10" s="1855"/>
      <c r="G10" s="1855"/>
      <c r="H10" s="1855"/>
      <c r="I10" s="132"/>
      <c r="J10" s="132"/>
      <c r="K10" s="132"/>
      <c r="L10" s="132"/>
      <c r="M10" s="132"/>
      <c r="N10" s="132"/>
      <c r="O10" s="132"/>
      <c r="P10" s="5"/>
    </row>
    <row r="11" spans="1:16" s="152" customFormat="1" ht="12" customHeight="1">
      <c r="A11" s="132"/>
      <c r="B11" s="424" t="s">
        <v>382</v>
      </c>
      <c r="C11" s="424" t="s">
        <v>441</v>
      </c>
      <c r="D11" s="1855" t="s">
        <v>442</v>
      </c>
      <c r="E11" s="1864">
        <v>2009</v>
      </c>
      <c r="F11" s="1864">
        <v>2010</v>
      </c>
      <c r="G11" s="1864">
        <v>2011</v>
      </c>
      <c r="H11" s="425">
        <v>2012</v>
      </c>
      <c r="I11" s="425">
        <v>2013</v>
      </c>
      <c r="J11" s="425">
        <v>2014</v>
      </c>
      <c r="K11" s="425">
        <v>2015</v>
      </c>
      <c r="L11" s="425">
        <v>2016</v>
      </c>
      <c r="M11" s="425">
        <v>2017</v>
      </c>
      <c r="N11" s="425">
        <v>2018</v>
      </c>
      <c r="O11" s="425" t="s">
        <v>75</v>
      </c>
      <c r="P11" s="5"/>
    </row>
    <row r="12" spans="1:16" s="45" customFormat="1" ht="0.75" customHeight="1">
      <c r="A12" s="1642"/>
      <c r="B12" s="1671"/>
      <c r="C12" s="1671"/>
      <c r="D12" s="1672"/>
      <c r="E12" s="1672"/>
      <c r="F12" s="1672"/>
      <c r="G12" s="1672"/>
      <c r="H12" s="1673"/>
      <c r="I12" s="1673"/>
      <c r="J12" s="1673"/>
      <c r="K12" s="1673"/>
      <c r="L12" s="1673"/>
      <c r="M12" s="1673"/>
      <c r="N12" s="1673"/>
      <c r="O12" s="1673"/>
      <c r="P12" s="5"/>
    </row>
    <row r="13" spans="1:16" s="152" customFormat="1" ht="12" customHeight="1">
      <c r="A13" s="132"/>
      <c r="B13" s="132" t="s">
        <v>443</v>
      </c>
      <c r="C13" s="135"/>
      <c r="D13" s="135"/>
      <c r="E13" s="135">
        <v>7398</v>
      </c>
      <c r="F13" s="135">
        <v>3769</v>
      </c>
      <c r="G13" s="135">
        <v>299</v>
      </c>
      <c r="H13" s="174">
        <v>1089</v>
      </c>
      <c r="I13" s="174">
        <v>0</v>
      </c>
      <c r="J13" s="174">
        <v>0</v>
      </c>
      <c r="K13" s="174">
        <v>0</v>
      </c>
      <c r="L13" s="174">
        <v>2201</v>
      </c>
      <c r="M13" s="174">
        <v>1764</v>
      </c>
      <c r="N13" s="174">
        <v>2087</v>
      </c>
      <c r="O13" s="174">
        <v>12555</v>
      </c>
      <c r="P13" s="5"/>
    </row>
    <row r="14" spans="1:16" s="152" customFormat="1" ht="12" customHeight="1">
      <c r="A14" s="132"/>
      <c r="B14" s="1054" t="s">
        <v>735</v>
      </c>
      <c r="C14" s="1054"/>
      <c r="D14" s="1055"/>
      <c r="E14" s="1055">
        <v>2039</v>
      </c>
      <c r="F14" s="1055">
        <v>1039</v>
      </c>
      <c r="G14" s="1055">
        <v>83</v>
      </c>
      <c r="H14" s="1195">
        <v>300</v>
      </c>
      <c r="I14" s="1195">
        <v>0</v>
      </c>
      <c r="J14" s="1195">
        <v>0</v>
      </c>
      <c r="K14" s="1195">
        <v>0</v>
      </c>
      <c r="L14" s="1195">
        <v>607</v>
      </c>
      <c r="M14" s="1195">
        <v>486</v>
      </c>
      <c r="N14" s="1195">
        <v>575</v>
      </c>
      <c r="O14" s="1195">
        <v>3461</v>
      </c>
      <c r="P14" s="5"/>
    </row>
    <row r="15" spans="1:16" ht="8.2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326"/>
    </row>
    <row r="16" spans="1:16" s="429" customFormat="1" ht="20.100000000000001" customHeight="1">
      <c r="A16" s="426" t="s">
        <v>444</v>
      </c>
      <c r="B16" s="427"/>
      <c r="C16" s="1763"/>
      <c r="D16" s="428"/>
      <c r="E16" s="428"/>
      <c r="F16" s="428"/>
      <c r="G16" s="428"/>
      <c r="H16" s="1136"/>
      <c r="I16" s="1136"/>
      <c r="J16" s="1136"/>
      <c r="K16" s="1136"/>
      <c r="L16" s="1136"/>
      <c r="M16" s="1136"/>
      <c r="N16" s="1136"/>
      <c r="O16" s="1136"/>
      <c r="P16" s="5"/>
    </row>
    <row r="17" spans="1:22" s="326" customFormat="1" ht="20.100000000000001" customHeight="1">
      <c r="A17" s="430"/>
      <c r="B17" s="1133" t="s">
        <v>445</v>
      </c>
      <c r="C17" s="1133" t="s">
        <v>446</v>
      </c>
      <c r="D17" s="1137">
        <v>2006</v>
      </c>
      <c r="E17" s="1137"/>
      <c r="F17" s="1137"/>
      <c r="G17" s="1137"/>
      <c r="H17" s="431">
        <v>0</v>
      </c>
      <c r="I17" s="431">
        <v>0</v>
      </c>
      <c r="J17" s="431"/>
      <c r="K17" s="431"/>
      <c r="L17" s="431"/>
      <c r="M17" s="1136">
        <v>200</v>
      </c>
      <c r="N17" s="1136"/>
      <c r="O17" s="1136">
        <v>0</v>
      </c>
      <c r="P17" s="5"/>
    </row>
    <row r="18" spans="1:22" s="326" customFormat="1" ht="18.75" customHeight="1">
      <c r="A18" s="430"/>
      <c r="B18" s="1133" t="s">
        <v>434</v>
      </c>
      <c r="C18" s="1133" t="s">
        <v>447</v>
      </c>
      <c r="D18" s="1137">
        <v>2006</v>
      </c>
      <c r="E18" s="1137"/>
      <c r="F18" s="1137"/>
      <c r="G18" s="1137"/>
      <c r="H18" s="431">
        <v>0</v>
      </c>
      <c r="I18" s="431">
        <v>0</v>
      </c>
      <c r="J18" s="431"/>
      <c r="K18" s="431"/>
      <c r="L18" s="431"/>
      <c r="M18" s="1136">
        <v>180</v>
      </c>
      <c r="N18" s="1136"/>
      <c r="O18" s="1136">
        <v>0</v>
      </c>
      <c r="P18" s="5"/>
    </row>
    <row r="19" spans="1:22" s="429" customFormat="1" ht="12" customHeight="1">
      <c r="A19" s="432" t="s">
        <v>448</v>
      </c>
      <c r="B19" s="427"/>
      <c r="C19" s="1763"/>
      <c r="D19" s="428"/>
      <c r="E19" s="428"/>
      <c r="F19" s="428"/>
      <c r="G19" s="428"/>
      <c r="H19" s="1136"/>
      <c r="I19" s="1136"/>
      <c r="J19" s="1136"/>
      <c r="K19" s="1136"/>
      <c r="L19" s="1136"/>
      <c r="M19" s="1136"/>
      <c r="N19" s="1136"/>
      <c r="O19" s="1136"/>
      <c r="P19" s="5"/>
    </row>
    <row r="20" spans="1:22" s="326" customFormat="1" ht="12" customHeight="1">
      <c r="A20" s="430"/>
      <c r="B20" s="1133" t="s">
        <v>387</v>
      </c>
      <c r="C20" s="1133" t="s">
        <v>449</v>
      </c>
      <c r="D20" s="1137">
        <v>2007</v>
      </c>
      <c r="E20" s="1137"/>
      <c r="F20" s="1137"/>
      <c r="G20" s="1137"/>
      <c r="H20" s="431">
        <v>0</v>
      </c>
      <c r="I20" s="431">
        <v>0</v>
      </c>
      <c r="J20" s="431">
        <v>0</v>
      </c>
      <c r="K20" s="431">
        <v>0</v>
      </c>
      <c r="L20" s="431"/>
      <c r="M20" s="1136">
        <v>0</v>
      </c>
      <c r="N20" s="1136"/>
      <c r="O20" s="1136">
        <v>0</v>
      </c>
      <c r="P20" s="5"/>
    </row>
    <row r="21" spans="1:22" s="326" customFormat="1" ht="12" customHeight="1">
      <c r="A21" s="430"/>
      <c r="B21" s="1133" t="s">
        <v>450</v>
      </c>
      <c r="C21" s="1133" t="s">
        <v>451</v>
      </c>
      <c r="D21" s="1137">
        <v>2007</v>
      </c>
      <c r="E21" s="1137"/>
      <c r="F21" s="1137"/>
      <c r="G21" s="1137"/>
      <c r="H21" s="431">
        <v>0</v>
      </c>
      <c r="I21" s="431">
        <v>0</v>
      </c>
      <c r="J21" s="431">
        <v>0</v>
      </c>
      <c r="K21" s="431">
        <v>0</v>
      </c>
      <c r="L21" s="431"/>
      <c r="M21" s="1136">
        <v>810</v>
      </c>
      <c r="N21" s="1136"/>
      <c r="O21" s="1136">
        <v>0</v>
      </c>
      <c r="P21" s="5"/>
    </row>
    <row r="22" spans="1:22" s="429" customFormat="1" ht="12" customHeight="1">
      <c r="A22" s="432" t="s">
        <v>452</v>
      </c>
      <c r="B22" s="427"/>
      <c r="C22" s="1763"/>
      <c r="D22" s="428"/>
      <c r="E22" s="428"/>
      <c r="F22" s="428"/>
      <c r="G22" s="428"/>
      <c r="H22" s="1136"/>
      <c r="I22" s="1136"/>
      <c r="J22" s="431"/>
      <c r="K22" s="431"/>
      <c r="L22" s="431"/>
      <c r="M22" s="1136"/>
      <c r="N22" s="1136"/>
      <c r="O22" s="1136"/>
      <c r="P22" s="5"/>
      <c r="Q22" s="433"/>
      <c r="R22" s="433"/>
      <c r="S22" s="433"/>
      <c r="T22" s="433"/>
      <c r="U22" s="433"/>
      <c r="V22" s="434"/>
    </row>
    <row r="23" spans="1:22" s="326" customFormat="1" ht="12" customHeight="1">
      <c r="A23" s="430"/>
      <c r="B23" s="1133" t="s">
        <v>975</v>
      </c>
      <c r="C23" s="1133" t="s">
        <v>454</v>
      </c>
      <c r="D23" s="1137">
        <v>2008</v>
      </c>
      <c r="E23" s="1137">
        <v>406</v>
      </c>
      <c r="F23" s="1137">
        <v>0</v>
      </c>
      <c r="G23" s="1137">
        <v>0</v>
      </c>
      <c r="H23" s="431">
        <v>0</v>
      </c>
      <c r="I23" s="431">
        <v>0</v>
      </c>
      <c r="J23" s="431">
        <v>0</v>
      </c>
      <c r="K23" s="431">
        <v>0</v>
      </c>
      <c r="L23" s="431"/>
      <c r="M23" s="1136">
        <v>900</v>
      </c>
      <c r="N23" s="1136"/>
      <c r="O23" s="1136">
        <v>406</v>
      </c>
      <c r="P23" s="5"/>
    </row>
    <row r="24" spans="1:22" s="326" customFormat="1" ht="12" customHeight="1">
      <c r="A24" s="430"/>
      <c r="B24" s="1133" t="s">
        <v>455</v>
      </c>
      <c r="C24" s="1133" t="s">
        <v>456</v>
      </c>
      <c r="D24" s="1137">
        <v>2008</v>
      </c>
      <c r="E24" s="1137">
        <v>0</v>
      </c>
      <c r="F24" s="1137">
        <v>0</v>
      </c>
      <c r="G24" s="1137">
        <v>0</v>
      </c>
      <c r="H24" s="431">
        <v>0</v>
      </c>
      <c r="I24" s="431">
        <v>0</v>
      </c>
      <c r="J24" s="431">
        <v>0</v>
      </c>
      <c r="K24" s="431">
        <v>0</v>
      </c>
      <c r="L24" s="431"/>
      <c r="M24" s="1136">
        <v>540</v>
      </c>
      <c r="N24" s="1136"/>
      <c r="O24" s="1136">
        <v>0</v>
      </c>
      <c r="P24" s="5"/>
    </row>
    <row r="25" spans="1:22" s="326" customFormat="1" ht="12" customHeight="1">
      <c r="A25" s="430"/>
      <c r="B25" s="1133" t="s">
        <v>976</v>
      </c>
      <c r="C25" s="1133" t="s">
        <v>462</v>
      </c>
      <c r="D25" s="1137">
        <v>2008</v>
      </c>
      <c r="E25" s="1137">
        <v>0</v>
      </c>
      <c r="F25" s="1137">
        <v>0</v>
      </c>
      <c r="G25" s="1137">
        <v>0</v>
      </c>
      <c r="H25" s="431">
        <v>0</v>
      </c>
      <c r="I25" s="431">
        <v>0</v>
      </c>
      <c r="J25" s="431">
        <v>0</v>
      </c>
      <c r="K25" s="431">
        <v>0</v>
      </c>
      <c r="L25" s="431"/>
      <c r="M25" s="1136">
        <v>271</v>
      </c>
      <c r="N25" s="1136"/>
      <c r="O25" s="1136">
        <v>0</v>
      </c>
      <c r="P25" s="5"/>
    </row>
    <row r="26" spans="1:22" s="326" customFormat="1" ht="12" customHeight="1">
      <c r="B26" s="430" t="s">
        <v>977</v>
      </c>
      <c r="C26" s="1133" t="s">
        <v>457</v>
      </c>
      <c r="D26" s="1137">
        <v>2008</v>
      </c>
      <c r="E26" s="1137">
        <v>637</v>
      </c>
      <c r="F26" s="1137">
        <v>0</v>
      </c>
      <c r="G26" s="1137">
        <v>0</v>
      </c>
      <c r="H26" s="431">
        <v>0</v>
      </c>
      <c r="I26" s="431">
        <v>0</v>
      </c>
      <c r="J26" s="431">
        <v>0</v>
      </c>
      <c r="K26" s="431">
        <v>0</v>
      </c>
      <c r="L26" s="431"/>
      <c r="M26" s="1136">
        <v>900</v>
      </c>
      <c r="N26" s="1136"/>
      <c r="O26" s="1136">
        <v>637</v>
      </c>
      <c r="P26" s="5"/>
    </row>
    <row r="27" spans="1:22" s="429" customFormat="1" ht="12" customHeight="1">
      <c r="A27" s="432" t="s">
        <v>458</v>
      </c>
      <c r="B27" s="13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136"/>
      <c r="P27" s="5"/>
    </row>
    <row r="28" spans="1:22" s="326" customFormat="1" ht="12" customHeight="1">
      <c r="A28" s="430"/>
      <c r="B28" s="1133" t="s">
        <v>978</v>
      </c>
      <c r="C28" s="1133" t="s">
        <v>453</v>
      </c>
      <c r="D28" s="1137">
        <v>2009</v>
      </c>
      <c r="E28" s="1137">
        <v>917</v>
      </c>
      <c r="F28" s="1137">
        <v>0</v>
      </c>
      <c r="G28" s="1137">
        <v>0</v>
      </c>
      <c r="H28" s="431">
        <v>0</v>
      </c>
      <c r="I28" s="431">
        <v>0</v>
      </c>
      <c r="J28" s="431">
        <v>0</v>
      </c>
      <c r="K28" s="431">
        <v>0</v>
      </c>
      <c r="L28" s="431"/>
      <c r="M28" s="1136">
        <v>953</v>
      </c>
      <c r="N28" s="1136"/>
      <c r="O28" s="1136">
        <v>917</v>
      </c>
      <c r="P28" s="5"/>
    </row>
    <row r="29" spans="1:22" s="326" customFormat="1" ht="12" customHeight="1">
      <c r="A29" s="430"/>
      <c r="B29" s="1133" t="s">
        <v>403</v>
      </c>
      <c r="C29" s="1133" t="s">
        <v>461</v>
      </c>
      <c r="D29" s="1137">
        <v>2009</v>
      </c>
      <c r="E29" s="1137">
        <v>983</v>
      </c>
      <c r="F29" s="1137">
        <v>0</v>
      </c>
      <c r="G29" s="1137">
        <v>0</v>
      </c>
      <c r="H29" s="431">
        <v>0</v>
      </c>
      <c r="I29" s="431">
        <v>0</v>
      </c>
      <c r="J29" s="431">
        <v>0</v>
      </c>
      <c r="K29" s="431">
        <v>0</v>
      </c>
      <c r="L29" s="431"/>
      <c r="M29" s="1136">
        <v>1052</v>
      </c>
      <c r="N29" s="1136"/>
      <c r="O29" s="1136">
        <v>983</v>
      </c>
      <c r="P29" s="5"/>
    </row>
    <row r="30" spans="1:22" s="326" customFormat="1" ht="12" customHeight="1">
      <c r="A30" s="430"/>
      <c r="B30" s="1133" t="s">
        <v>445</v>
      </c>
      <c r="C30" s="1133" t="s">
        <v>465</v>
      </c>
      <c r="D30" s="1137">
        <v>2009</v>
      </c>
      <c r="E30" s="1137">
        <v>870</v>
      </c>
      <c r="F30" s="1137">
        <v>0</v>
      </c>
      <c r="G30" s="1137">
        <v>0</v>
      </c>
      <c r="H30" s="431">
        <v>0</v>
      </c>
      <c r="I30" s="431">
        <v>0</v>
      </c>
      <c r="J30" s="431">
        <v>0</v>
      </c>
      <c r="K30" s="431">
        <v>0</v>
      </c>
      <c r="L30" s="431"/>
      <c r="M30" s="1136">
        <v>870</v>
      </c>
      <c r="N30" s="1136"/>
      <c r="O30" s="1136">
        <v>870</v>
      </c>
      <c r="P30" s="5"/>
    </row>
    <row r="31" spans="1:22" s="326" customFormat="1" ht="12" customHeight="1">
      <c r="A31" s="430"/>
      <c r="B31" s="1133" t="s">
        <v>979</v>
      </c>
      <c r="C31" s="1133" t="s">
        <v>451</v>
      </c>
      <c r="D31" s="1137">
        <v>2009</v>
      </c>
      <c r="E31" s="1137">
        <v>863</v>
      </c>
      <c r="F31" s="1137">
        <v>0</v>
      </c>
      <c r="G31" s="1137">
        <v>0</v>
      </c>
      <c r="H31" s="431">
        <v>0</v>
      </c>
      <c r="I31" s="431">
        <v>0</v>
      </c>
      <c r="J31" s="431">
        <v>0</v>
      </c>
      <c r="K31" s="431">
        <v>0</v>
      </c>
      <c r="L31" s="431"/>
      <c r="M31" s="1136">
        <v>882</v>
      </c>
      <c r="N31" s="1136"/>
      <c r="O31" s="1136">
        <v>863</v>
      </c>
      <c r="P31" s="5"/>
    </row>
    <row r="32" spans="1:22" s="326" customFormat="1" ht="12" customHeight="1">
      <c r="A32" s="430"/>
      <c r="B32" s="1133" t="s">
        <v>980</v>
      </c>
      <c r="C32" s="1133" t="s">
        <v>467</v>
      </c>
      <c r="D32" s="1137">
        <v>2009</v>
      </c>
      <c r="E32" s="1137">
        <v>2722</v>
      </c>
      <c r="F32" s="1137">
        <v>999</v>
      </c>
      <c r="G32" s="1137">
        <v>0</v>
      </c>
      <c r="H32" s="431">
        <v>0</v>
      </c>
      <c r="I32" s="431">
        <v>0</v>
      </c>
      <c r="J32" s="431">
        <v>0</v>
      </c>
      <c r="K32" s="431">
        <v>0</v>
      </c>
      <c r="L32" s="431"/>
      <c r="M32" s="1136"/>
      <c r="N32" s="1136"/>
      <c r="O32" s="1136">
        <v>3721</v>
      </c>
      <c r="P32" s="5"/>
    </row>
    <row r="33" spans="1:17" s="326" customFormat="1" ht="12" customHeight="1">
      <c r="A33" s="427">
        <v>2010</v>
      </c>
      <c r="B33" s="1133"/>
      <c r="C33" s="1133"/>
      <c r="D33" s="1137"/>
      <c r="E33" s="1137"/>
      <c r="F33" s="1137"/>
      <c r="G33" s="1137"/>
      <c r="H33" s="431"/>
      <c r="I33" s="431"/>
      <c r="J33" s="431"/>
      <c r="K33" s="431"/>
      <c r="L33" s="431"/>
      <c r="M33" s="1136"/>
      <c r="N33" s="1136"/>
      <c r="O33" s="1136"/>
      <c r="P33" s="5"/>
    </row>
    <row r="34" spans="1:17" s="326" customFormat="1" ht="12" customHeight="1">
      <c r="A34" s="430"/>
      <c r="B34" s="1133" t="s">
        <v>459</v>
      </c>
      <c r="C34" s="1133" t="s">
        <v>460</v>
      </c>
      <c r="D34" s="1137">
        <v>2010</v>
      </c>
      <c r="E34" s="1137">
        <v>0</v>
      </c>
      <c r="F34" s="1137">
        <v>1309</v>
      </c>
      <c r="G34" s="1137">
        <v>0</v>
      </c>
      <c r="H34" s="431">
        <v>0</v>
      </c>
      <c r="I34" s="431">
        <v>0</v>
      </c>
      <c r="J34" s="431">
        <v>0</v>
      </c>
      <c r="K34" s="431">
        <v>0</v>
      </c>
      <c r="L34" s="431"/>
      <c r="M34" s="1136"/>
      <c r="N34" s="1136"/>
      <c r="O34" s="1136">
        <v>1309</v>
      </c>
      <c r="P34" s="5"/>
    </row>
    <row r="35" spans="1:17" s="326" customFormat="1" ht="12.75" customHeight="1">
      <c r="B35" s="1133" t="s">
        <v>981</v>
      </c>
      <c r="C35" s="1133" t="s">
        <v>464</v>
      </c>
      <c r="D35" s="1137">
        <v>2010</v>
      </c>
      <c r="E35" s="1137">
        <v>0</v>
      </c>
      <c r="F35" s="1137">
        <v>299</v>
      </c>
      <c r="G35" s="1137">
        <v>299</v>
      </c>
      <c r="H35" s="431">
        <v>0</v>
      </c>
      <c r="I35" s="431">
        <v>0</v>
      </c>
      <c r="J35" s="431">
        <v>0</v>
      </c>
      <c r="K35" s="431">
        <v>0</v>
      </c>
      <c r="L35" s="431"/>
      <c r="M35" s="1136"/>
      <c r="N35" s="1136"/>
      <c r="O35" s="1136">
        <v>598</v>
      </c>
      <c r="P35" s="5"/>
    </row>
    <row r="36" spans="1:17" s="326" customFormat="1" ht="12" customHeight="1">
      <c r="A36" s="430"/>
      <c r="B36" s="1133" t="s">
        <v>684</v>
      </c>
      <c r="C36" s="1133" t="s">
        <v>466</v>
      </c>
      <c r="D36" s="1137">
        <v>2010</v>
      </c>
      <c r="E36" s="1137">
        <v>0</v>
      </c>
      <c r="F36" s="1137">
        <v>773</v>
      </c>
      <c r="G36" s="1137">
        <v>0</v>
      </c>
      <c r="H36" s="431">
        <v>0</v>
      </c>
      <c r="I36" s="431">
        <v>0</v>
      </c>
      <c r="J36" s="431">
        <v>0</v>
      </c>
      <c r="K36" s="431">
        <v>0</v>
      </c>
      <c r="L36" s="431"/>
      <c r="M36" s="1136"/>
      <c r="N36" s="1136"/>
      <c r="O36" s="1136">
        <v>773</v>
      </c>
      <c r="P36" s="5"/>
    </row>
    <row r="37" spans="1:17" s="326" customFormat="1" ht="10.5" customHeight="1">
      <c r="A37" s="430"/>
      <c r="B37" s="1133" t="s">
        <v>468</v>
      </c>
      <c r="C37" s="1133" t="s">
        <v>469</v>
      </c>
      <c r="D37" s="1137">
        <v>2010</v>
      </c>
      <c r="E37" s="1137">
        <v>0</v>
      </c>
      <c r="F37" s="1137">
        <v>650</v>
      </c>
      <c r="G37" s="1137">
        <v>650</v>
      </c>
      <c r="H37" s="431">
        <v>0</v>
      </c>
      <c r="I37" s="431">
        <v>0</v>
      </c>
      <c r="J37" s="431">
        <v>0</v>
      </c>
      <c r="K37" s="431">
        <v>0</v>
      </c>
      <c r="L37" s="431"/>
      <c r="M37" s="1136"/>
      <c r="N37" s="1136"/>
      <c r="O37" s="1136">
        <v>1300</v>
      </c>
      <c r="P37" s="5"/>
    </row>
    <row r="38" spans="1:17" s="326" customFormat="1" ht="10.5" customHeight="1">
      <c r="A38" s="430"/>
      <c r="B38" s="1133" t="s">
        <v>982</v>
      </c>
      <c r="C38" s="1133" t="s">
        <v>719</v>
      </c>
      <c r="D38" s="1137">
        <v>2010</v>
      </c>
      <c r="E38" s="1137">
        <v>0</v>
      </c>
      <c r="F38" s="1137">
        <v>389</v>
      </c>
      <c r="G38" s="1137">
        <v>0</v>
      </c>
      <c r="H38" s="431">
        <v>0</v>
      </c>
      <c r="I38" s="431">
        <v>0</v>
      </c>
      <c r="J38" s="431">
        <v>0</v>
      </c>
      <c r="K38" s="431">
        <v>0</v>
      </c>
      <c r="L38" s="431"/>
      <c r="M38" s="1136"/>
      <c r="N38" s="1136"/>
      <c r="O38" s="1136">
        <v>389</v>
      </c>
      <c r="P38" s="5"/>
    </row>
    <row r="39" spans="1:17" s="326" customFormat="1" ht="10.5" customHeight="1">
      <c r="A39" s="427">
        <v>2012</v>
      </c>
      <c r="B39" s="1133"/>
      <c r="C39" s="1133"/>
      <c r="D39" s="1137"/>
      <c r="E39" s="1137"/>
      <c r="F39" s="1137"/>
      <c r="G39" s="1137"/>
      <c r="H39" s="431"/>
      <c r="I39" s="431"/>
      <c r="J39" s="431"/>
      <c r="K39" s="431"/>
      <c r="L39" s="431"/>
      <c r="M39" s="1136"/>
      <c r="N39" s="1136"/>
      <c r="O39" s="1136"/>
      <c r="P39" s="5"/>
    </row>
    <row r="40" spans="1:17" s="326" customFormat="1" ht="1.1499999999999999" customHeight="1">
      <c r="A40" s="430"/>
      <c r="B40" s="1133"/>
      <c r="C40" s="1133"/>
      <c r="D40" s="1137"/>
      <c r="E40" s="1137"/>
      <c r="F40" s="1137"/>
      <c r="G40" s="1137"/>
      <c r="H40" s="431"/>
      <c r="I40" s="431"/>
      <c r="J40" s="431"/>
      <c r="K40" s="431"/>
      <c r="L40" s="431"/>
      <c r="M40" s="1136"/>
      <c r="N40" s="1136"/>
      <c r="O40" s="1136">
        <v>0</v>
      </c>
      <c r="P40" s="5"/>
    </row>
    <row r="41" spans="1:17" s="326" customFormat="1" ht="11.25" customHeight="1">
      <c r="A41" s="430"/>
      <c r="B41" s="1133" t="s">
        <v>997</v>
      </c>
      <c r="C41" s="1133" t="s">
        <v>462</v>
      </c>
      <c r="D41" s="1137">
        <v>2012</v>
      </c>
      <c r="E41" s="1137">
        <v>0</v>
      </c>
      <c r="F41" s="1137">
        <v>0</v>
      </c>
      <c r="G41" s="1137">
        <v>0</v>
      </c>
      <c r="H41" s="431">
        <v>1089</v>
      </c>
      <c r="I41" s="431">
        <v>0</v>
      </c>
      <c r="J41" s="431">
        <v>0</v>
      </c>
      <c r="K41" s="431">
        <v>0</v>
      </c>
      <c r="L41" s="431"/>
      <c r="M41" s="431"/>
      <c r="N41" s="431"/>
      <c r="O41" s="1136">
        <v>1089</v>
      </c>
      <c r="P41" s="5"/>
    </row>
    <row r="42" spans="1:17" s="326" customFormat="1" ht="12" hidden="1" customHeight="1">
      <c r="A42" s="435" t="s">
        <v>771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>
        <v>0</v>
      </c>
      <c r="P42" s="5"/>
      <c r="Q42" s="551"/>
    </row>
    <row r="43" spans="1:17" s="326" customFormat="1" ht="12" hidden="1" customHeight="1">
      <c r="A43" s="435"/>
      <c r="B43" s="914" t="s">
        <v>665</v>
      </c>
      <c r="C43" s="914" t="s">
        <v>650</v>
      </c>
      <c r="D43" s="889">
        <v>2016</v>
      </c>
      <c r="E43" s="889"/>
      <c r="F43" s="889"/>
      <c r="G43" s="889"/>
      <c r="H43" s="1057">
        <v>0</v>
      </c>
      <c r="I43" s="1057">
        <v>0</v>
      </c>
      <c r="J43" s="1026">
        <v>0</v>
      </c>
      <c r="K43" s="1026">
        <v>0</v>
      </c>
      <c r="L43" s="1026">
        <v>1657</v>
      </c>
      <c r="M43" s="1026">
        <v>0</v>
      </c>
      <c r="N43" s="1026">
        <v>0</v>
      </c>
      <c r="O43" s="1026">
        <v>0</v>
      </c>
      <c r="P43" s="5"/>
      <c r="Q43" s="551"/>
    </row>
    <row r="44" spans="1:17" s="326" customFormat="1" ht="12" hidden="1" customHeight="1">
      <c r="A44" s="430"/>
      <c r="B44" s="430" t="s">
        <v>403</v>
      </c>
      <c r="C44" s="430" t="s">
        <v>930</v>
      </c>
      <c r="D44" s="437">
        <v>2016</v>
      </c>
      <c r="E44" s="437"/>
      <c r="F44" s="437"/>
      <c r="G44" s="437"/>
      <c r="H44" s="430">
        <v>0</v>
      </c>
      <c r="I44" s="430">
        <v>0</v>
      </c>
      <c r="J44" s="430">
        <v>0</v>
      </c>
      <c r="K44" s="430">
        <v>0</v>
      </c>
      <c r="L44" s="430">
        <v>544</v>
      </c>
      <c r="M44" s="430">
        <v>0</v>
      </c>
      <c r="N44" s="430">
        <v>0</v>
      </c>
      <c r="O44" s="430">
        <v>0</v>
      </c>
      <c r="P44" s="5"/>
    </row>
    <row r="45" spans="1:17" s="326" customFormat="1" ht="12" hidden="1" customHeight="1">
      <c r="A45" s="435" t="s">
        <v>912</v>
      </c>
      <c r="B45" s="430"/>
      <c r="C45" s="430"/>
      <c r="D45" s="437"/>
      <c r="E45" s="437"/>
      <c r="F45" s="437"/>
      <c r="G45" s="437"/>
      <c r="H45" s="430"/>
      <c r="I45" s="430"/>
      <c r="J45" s="430"/>
      <c r="K45" s="430"/>
      <c r="L45" s="430"/>
      <c r="M45" s="430"/>
      <c r="N45" s="430"/>
      <c r="O45" s="430">
        <v>0</v>
      </c>
      <c r="P45" s="5"/>
    </row>
    <row r="46" spans="1:17" s="326" customFormat="1" ht="12" hidden="1" customHeight="1">
      <c r="A46" s="435"/>
      <c r="B46" s="914" t="s">
        <v>770</v>
      </c>
      <c r="C46" s="914" t="s">
        <v>888</v>
      </c>
      <c r="D46" s="889">
        <v>2017</v>
      </c>
      <c r="E46" s="889"/>
      <c r="F46" s="889"/>
      <c r="G46" s="889"/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907</v>
      </c>
      <c r="N46" s="430">
        <v>0</v>
      </c>
      <c r="O46" s="430">
        <v>0</v>
      </c>
      <c r="P46" s="5"/>
    </row>
    <row r="47" spans="1:17" s="326" customFormat="1" ht="12" hidden="1" customHeight="1">
      <c r="A47" s="435"/>
      <c r="B47" s="914" t="s">
        <v>665</v>
      </c>
      <c r="C47" s="914" t="s">
        <v>751</v>
      </c>
      <c r="D47" s="889">
        <v>2017</v>
      </c>
      <c r="E47" s="889"/>
      <c r="F47" s="889"/>
      <c r="G47" s="889"/>
      <c r="H47" s="1057">
        <v>0</v>
      </c>
      <c r="I47" s="1057">
        <v>0</v>
      </c>
      <c r="J47" s="1026">
        <v>0</v>
      </c>
      <c r="K47" s="1026">
        <v>0</v>
      </c>
      <c r="L47" s="1026">
        <v>0</v>
      </c>
      <c r="M47" s="1026">
        <v>856</v>
      </c>
      <c r="N47" s="1026">
        <v>0</v>
      </c>
      <c r="O47" s="1026">
        <v>0</v>
      </c>
      <c r="P47" s="5"/>
    </row>
    <row r="48" spans="1:17" s="326" customFormat="1" ht="12" hidden="1" customHeight="1">
      <c r="A48" s="435" t="s">
        <v>929</v>
      </c>
      <c r="B48" s="914"/>
      <c r="C48" s="914"/>
      <c r="D48" s="889"/>
      <c r="E48" s="889"/>
      <c r="F48" s="889"/>
      <c r="G48" s="889"/>
      <c r="H48" s="1057"/>
      <c r="I48" s="1057"/>
      <c r="J48" s="1026"/>
      <c r="K48" s="1026"/>
      <c r="L48" s="1026"/>
      <c r="M48" s="1026"/>
      <c r="N48" s="1026"/>
      <c r="O48" s="1026">
        <v>0</v>
      </c>
      <c r="P48" s="5"/>
    </row>
    <row r="49" spans="1:16" s="326" customFormat="1" ht="12" hidden="1" customHeight="1">
      <c r="A49" s="435"/>
      <c r="B49" s="430" t="s">
        <v>772</v>
      </c>
      <c r="C49" s="430" t="s">
        <v>651</v>
      </c>
      <c r="D49" s="437">
        <v>2018</v>
      </c>
      <c r="E49" s="437"/>
      <c r="F49" s="437"/>
      <c r="G49" s="437"/>
      <c r="H49" s="430">
        <v>0</v>
      </c>
      <c r="I49" s="430">
        <v>0</v>
      </c>
      <c r="J49" s="430">
        <v>0</v>
      </c>
      <c r="K49" s="430">
        <v>0</v>
      </c>
      <c r="L49" s="430">
        <v>0</v>
      </c>
      <c r="M49" s="430">
        <v>0</v>
      </c>
      <c r="N49" s="430">
        <v>2087</v>
      </c>
      <c r="O49" s="430">
        <v>0</v>
      </c>
      <c r="P49" s="5"/>
    </row>
    <row r="50" spans="1:16" s="326" customFormat="1" ht="12" hidden="1" customHeight="1">
      <c r="A50" s="435"/>
      <c r="B50" s="430" t="s">
        <v>983</v>
      </c>
      <c r="C50" s="430" t="s">
        <v>984</v>
      </c>
      <c r="D50" s="437">
        <v>2015</v>
      </c>
      <c r="E50" s="437">
        <v>0</v>
      </c>
      <c r="F50" s="437">
        <v>0</v>
      </c>
      <c r="G50" s="437">
        <v>0</v>
      </c>
      <c r="H50" s="430">
        <v>0</v>
      </c>
      <c r="I50" s="430">
        <v>0</v>
      </c>
      <c r="J50" s="430">
        <v>0</v>
      </c>
      <c r="K50" s="430">
        <v>0</v>
      </c>
      <c r="L50" s="430"/>
      <c r="M50" s="430"/>
      <c r="N50" s="430"/>
      <c r="O50" s="430">
        <v>0</v>
      </c>
      <c r="P50" s="5"/>
    </row>
    <row r="51" spans="1:16" s="326" customFormat="1" ht="0.75" customHeight="1">
      <c r="A51" s="1698"/>
      <c r="B51" s="1699"/>
      <c r="C51" s="1699"/>
      <c r="D51" s="1699"/>
      <c r="E51" s="1699"/>
      <c r="F51" s="1699"/>
      <c r="G51" s="1699"/>
      <c r="H51" s="1700"/>
      <c r="I51" s="1700"/>
      <c r="J51" s="1700"/>
      <c r="K51" s="1700"/>
      <c r="L51" s="1700"/>
      <c r="M51" s="1700"/>
      <c r="N51" s="1700"/>
      <c r="O51" s="1700">
        <v>0</v>
      </c>
    </row>
    <row r="52" spans="1:16" s="429" customFormat="1" ht="19.149999999999999" customHeight="1">
      <c r="A52" s="132" t="s">
        <v>996</v>
      </c>
      <c r="B52" s="132"/>
      <c r="C52" s="132"/>
      <c r="D52" s="135"/>
      <c r="E52" s="135">
        <v>7398</v>
      </c>
      <c r="F52" s="135">
        <v>3769</v>
      </c>
      <c r="G52" s="135">
        <v>299</v>
      </c>
      <c r="H52" s="135">
        <v>1089</v>
      </c>
      <c r="I52" s="135">
        <v>0</v>
      </c>
      <c r="J52" s="135">
        <v>0</v>
      </c>
      <c r="K52" s="135">
        <v>0</v>
      </c>
      <c r="L52" s="135">
        <v>2201</v>
      </c>
      <c r="M52" s="135">
        <v>1764</v>
      </c>
      <c r="N52" s="135">
        <v>2087</v>
      </c>
      <c r="O52" s="135">
        <v>12555</v>
      </c>
      <c r="P52" s="5"/>
    </row>
    <row r="53" spans="1:16" s="429" customFormat="1" ht="9.75" customHeight="1">
      <c r="A53" s="117" t="s">
        <v>896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5"/>
    </row>
    <row r="54" spans="1:16" s="429" customFormat="1" ht="0.75" customHeight="1">
      <c r="A54" s="1698"/>
      <c r="B54" s="1620"/>
      <c r="C54" s="1620"/>
      <c r="D54" s="1620"/>
      <c r="E54" s="1620"/>
      <c r="F54" s="1620"/>
      <c r="G54" s="1620"/>
      <c r="H54" s="1620"/>
      <c r="I54" s="1620"/>
      <c r="J54" s="1620"/>
      <c r="K54" s="1620"/>
      <c r="L54" s="1620"/>
      <c r="M54" s="1620"/>
      <c r="N54" s="1620"/>
      <c r="O54" s="1620"/>
      <c r="P54" s="5"/>
    </row>
    <row r="55" spans="1:16" ht="12" customHeight="1">
      <c r="A55" s="421"/>
      <c r="B55" s="436"/>
      <c r="C55" s="425"/>
      <c r="D55" s="425"/>
      <c r="E55" s="425"/>
      <c r="F55" s="425"/>
      <c r="G55" s="425"/>
      <c r="H55" s="425"/>
      <c r="I55" s="816"/>
      <c r="J55" s="816"/>
      <c r="K55" s="816"/>
      <c r="L55" s="816"/>
      <c r="M55" s="816"/>
      <c r="N55" s="816"/>
      <c r="O55" s="5"/>
      <c r="P55" s="5"/>
    </row>
    <row r="56" spans="1:16" ht="12" customHeight="1">
      <c r="O56" s="5"/>
      <c r="P56" s="5"/>
    </row>
    <row r="57" spans="1:16" ht="15">
      <c r="A57" s="326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5"/>
      <c r="P57" s="5"/>
    </row>
    <row r="58" spans="1:16" ht="27" customHeight="1">
      <c r="A58" s="32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5"/>
      <c r="P58" s="5"/>
    </row>
    <row r="59" spans="1:16" ht="11.45" customHeight="1">
      <c r="A59" s="175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5"/>
      <c r="P59" s="5"/>
    </row>
    <row r="60" spans="1:16" s="429" customFormat="1" ht="12" customHeight="1">
      <c r="A60" s="175"/>
      <c r="B60" s="175"/>
      <c r="C60" s="166"/>
      <c r="D60" s="1769"/>
      <c r="E60" s="1769"/>
      <c r="F60" s="1769"/>
      <c r="G60" s="1769"/>
      <c r="H60" s="1769"/>
      <c r="I60" s="1769"/>
      <c r="J60" s="1769"/>
      <c r="K60" s="1769"/>
      <c r="L60" s="1769"/>
      <c r="M60" s="438"/>
      <c r="N60" s="438"/>
      <c r="O60" s="5"/>
      <c r="P60" s="5"/>
    </row>
    <row r="61" spans="1:16" ht="12.6" customHeight="1">
      <c r="O61" s="5"/>
      <c r="P61" s="5"/>
    </row>
    <row r="62" spans="1:16" ht="12" customHeight="1">
      <c r="A62" s="326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5"/>
      <c r="P62" s="5"/>
    </row>
    <row r="63" spans="1:16" ht="20.45" customHeight="1">
      <c r="P63" s="5"/>
    </row>
    <row r="64" spans="1:16" ht="21.6" customHeight="1">
      <c r="P64" s="5"/>
    </row>
    <row r="65" spans="1:16" s="166" customFormat="1" ht="22.15" customHeight="1">
      <c r="P65" s="5"/>
    </row>
    <row r="66" spans="1:16" ht="0.75" customHeight="1">
      <c r="P66" s="5"/>
    </row>
    <row r="67" spans="1:16" ht="12" customHeight="1">
      <c r="P67" s="5"/>
    </row>
    <row r="68" spans="1:16" ht="17.45" customHeight="1">
      <c r="A68" s="326"/>
      <c r="B68" s="325"/>
      <c r="C68" s="325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</row>
    <row r="69" spans="1:16" ht="15">
      <c r="A69" s="326"/>
      <c r="B69" s="326"/>
      <c r="C69" s="326"/>
      <c r="D69" s="326"/>
      <c r="E69" s="326"/>
      <c r="F69" s="326"/>
      <c r="G69" s="326"/>
      <c r="H69" s="326"/>
      <c r="I69" s="189"/>
      <c r="J69" s="189"/>
      <c r="K69" s="189"/>
      <c r="L69" s="189"/>
      <c r="M69" s="189"/>
      <c r="N69" s="189"/>
    </row>
    <row r="70" spans="1:16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6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</sheetData>
  <mergeCells count="1">
    <mergeCell ref="I8:O8"/>
  </mergeCells>
  <phoneticPr fontId="0" type="noConversion"/>
  <printOptions horizontalCentered="1"/>
  <pageMargins left="0.5" right="0.5" top="0.5" bottom="1" header="0.41" footer="0.5"/>
  <pageSetup scale="95" orientation="portrait" r:id="rId1"/>
  <headerFooter alignWithMargins="0"/>
  <rowBreaks count="1" manualBreakCount="1">
    <brk id="1" max="6553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D52"/>
  <sheetViews>
    <sheetView showGridLines="0" zoomScaleNormal="100" workbookViewId="0"/>
  </sheetViews>
  <sheetFormatPr defaultColWidth="9.140625" defaultRowHeight="12.75"/>
  <cols>
    <col min="1" max="1" width="6.42578125" style="48" customWidth="1"/>
    <col min="2" max="2" width="5.85546875" style="48" customWidth="1"/>
    <col min="3" max="3" width="4.5703125" style="48" customWidth="1"/>
    <col min="4" max="4" width="2.85546875" style="37" customWidth="1"/>
    <col min="5" max="5" width="8.28515625" style="48" customWidth="1"/>
    <col min="6" max="6" width="1" style="48" customWidth="1"/>
    <col min="7" max="7" width="8.28515625" style="48" customWidth="1"/>
    <col min="8" max="8" width="3.7109375" style="48" customWidth="1"/>
    <col min="9" max="9" width="1.85546875" style="48" customWidth="1"/>
    <col min="10" max="10" width="4.5703125" style="48" customWidth="1"/>
    <col min="11" max="11" width="3" style="37" customWidth="1"/>
    <col min="12" max="12" width="8.28515625" style="37" customWidth="1"/>
    <col min="13" max="13" width="1" style="48" customWidth="1"/>
    <col min="14" max="14" width="8.28515625" style="48" customWidth="1"/>
    <col min="15" max="15" width="3.7109375" style="48" customWidth="1"/>
    <col min="16" max="16" width="1.85546875" style="48" customWidth="1"/>
    <col min="17" max="17" width="4.5703125" style="48" customWidth="1"/>
    <col min="18" max="18" width="3.140625" style="48" customWidth="1"/>
    <col min="19" max="19" width="8.28515625" style="48" customWidth="1"/>
    <col min="20" max="20" width="1" style="48" customWidth="1"/>
    <col min="21" max="21" width="8.28515625" style="48" customWidth="1"/>
    <col min="22" max="22" width="4" style="48" customWidth="1"/>
    <col min="23" max="23" width="3.42578125" style="48" customWidth="1"/>
    <col min="24" max="24" width="9.140625" style="48"/>
    <col min="25" max="25" width="4.42578125" style="48" customWidth="1"/>
    <col min="26" max="26" width="11" style="48" bestFit="1" customWidth="1"/>
    <col min="27" max="27" width="6" style="48" customWidth="1"/>
    <col min="28" max="28" width="4.140625" style="48" customWidth="1"/>
    <col min="29" max="16384" width="9.140625" style="48"/>
  </cols>
  <sheetData>
    <row r="1" spans="1:30" ht="9.9499999999999993" customHeight="1"/>
    <row r="2" spans="1:30" ht="12" customHeight="1">
      <c r="A2" s="44"/>
      <c r="B2" s="44"/>
      <c r="C2" s="402"/>
      <c r="D2" s="403"/>
      <c r="E2" s="403"/>
      <c r="F2" s="403"/>
      <c r="G2" s="403"/>
      <c r="H2" s="403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30" s="7" customFormat="1" ht="12.95" customHeight="1">
      <c r="A3" s="1623" t="s">
        <v>545</v>
      </c>
      <c r="B3" s="1408"/>
      <c r="C3" s="405"/>
      <c r="D3" s="405"/>
      <c r="E3" s="405"/>
      <c r="F3" s="405"/>
      <c r="G3" s="405"/>
      <c r="H3" s="405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1:30" s="94" customFormat="1" ht="17.45" customHeight="1">
      <c r="A4" s="761" t="s">
        <v>473</v>
      </c>
      <c r="B4" s="761"/>
      <c r="C4" s="407"/>
      <c r="D4" s="408"/>
      <c r="E4" s="408"/>
      <c r="F4" s="408"/>
      <c r="G4" s="408"/>
      <c r="H4" s="408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</row>
    <row r="5" spans="1:30" ht="0.75" customHeight="1">
      <c r="A5" s="410"/>
      <c r="B5" s="410"/>
      <c r="C5" s="410"/>
      <c r="D5" s="411"/>
      <c r="E5" s="411"/>
      <c r="F5" s="411"/>
      <c r="G5" s="411"/>
      <c r="H5" s="411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X5" s="1288"/>
    </row>
    <row r="6" spans="1:30" s="4" customFormat="1" ht="12" customHeight="1">
      <c r="A6" s="762" t="s">
        <v>1432</v>
      </c>
      <c r="B6" s="762"/>
      <c r="C6" s="413"/>
      <c r="D6" s="413"/>
      <c r="E6" s="413"/>
      <c r="F6" s="413"/>
      <c r="G6" s="413"/>
      <c r="H6" s="413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X6" s="1288"/>
    </row>
    <row r="7" spans="1:30" s="4" customFormat="1" ht="12" customHeight="1">
      <c r="A7" s="56"/>
      <c r="B7" s="56"/>
      <c r="C7" s="56"/>
      <c r="D7" s="102"/>
      <c r="E7" s="56"/>
      <c r="F7" s="56"/>
      <c r="G7" s="56"/>
      <c r="H7" s="56"/>
      <c r="I7" s="56"/>
      <c r="J7" s="56"/>
      <c r="K7" s="102"/>
      <c r="L7" s="102"/>
      <c r="M7" s="56"/>
      <c r="N7" s="56"/>
      <c r="O7" s="56"/>
      <c r="P7" s="56"/>
      <c r="Q7" s="56"/>
      <c r="R7" s="56"/>
      <c r="S7" s="56"/>
      <c r="T7" s="56"/>
      <c r="U7" s="56"/>
      <c r="V7" s="56"/>
      <c r="W7" s="2"/>
      <c r="X7" s="1288"/>
      <c r="Y7" s="914"/>
      <c r="Z7" s="2"/>
      <c r="AA7" s="809"/>
      <c r="AB7" s="2"/>
      <c r="AC7" s="914"/>
    </row>
    <row r="8" spans="1:30" s="144" customFormat="1" ht="12" customHeight="1">
      <c r="A8" s="420"/>
      <c r="B8" s="420"/>
      <c r="C8" s="420"/>
      <c r="E8" s="425">
        <v>1995</v>
      </c>
      <c r="F8" s="422"/>
      <c r="G8" s="1855"/>
      <c r="H8" s="418"/>
      <c r="I8" s="420"/>
      <c r="J8" s="420"/>
      <c r="L8" s="425">
        <v>2005</v>
      </c>
      <c r="M8" s="422"/>
      <c r="N8" s="1855"/>
      <c r="O8" s="418"/>
      <c r="P8" s="420"/>
      <c r="Q8" s="420"/>
      <c r="S8" s="425">
        <v>2015</v>
      </c>
      <c r="T8" s="422"/>
      <c r="U8" s="1855"/>
      <c r="V8" s="418"/>
      <c r="W8" s="105"/>
      <c r="X8" s="1288"/>
      <c r="Y8" s="914"/>
      <c r="Z8" s="105"/>
      <c r="AA8" s="809"/>
      <c r="AB8" s="2"/>
      <c r="AC8" s="914"/>
      <c r="AD8" s="105"/>
    </row>
    <row r="9" spans="1:30" s="144" customFormat="1" ht="0.75" customHeight="1">
      <c r="A9" s="420"/>
      <c r="B9" s="420"/>
      <c r="C9" s="1678"/>
      <c r="D9" s="1672"/>
      <c r="E9" s="1672"/>
      <c r="F9" s="1672"/>
      <c r="G9" s="1672"/>
      <c r="H9" s="1697"/>
      <c r="I9" s="420"/>
      <c r="J9" s="1672"/>
      <c r="K9" s="1672"/>
      <c r="L9" s="1672"/>
      <c r="M9" s="1672"/>
      <c r="N9" s="1672"/>
      <c r="O9" s="1697"/>
      <c r="P9" s="420"/>
      <c r="Q9" s="1672"/>
      <c r="R9" s="1672"/>
      <c r="S9" s="1672"/>
      <c r="T9" s="1697"/>
      <c r="U9" s="1697"/>
      <c r="V9" s="1697"/>
      <c r="W9" s="105"/>
      <c r="X9" s="1288"/>
      <c r="Y9" s="914"/>
      <c r="Z9" s="105"/>
      <c r="AA9" s="809"/>
      <c r="AB9" s="2"/>
      <c r="AC9" s="914"/>
      <c r="AD9" s="105"/>
    </row>
    <row r="10" spans="1:30" s="144" customFormat="1" ht="12" customHeight="1">
      <c r="A10" s="420"/>
      <c r="B10" s="420"/>
      <c r="C10" s="420"/>
      <c r="D10" s="418"/>
      <c r="E10" s="809" t="s">
        <v>187</v>
      </c>
      <c r="F10" s="809"/>
      <c r="G10" s="809" t="s">
        <v>474</v>
      </c>
      <c r="H10" s="809"/>
      <c r="I10" s="418"/>
      <c r="J10" s="418"/>
      <c r="K10" s="418"/>
      <c r="L10" s="809" t="s">
        <v>187</v>
      </c>
      <c r="M10" s="809"/>
      <c r="N10" s="809" t="s">
        <v>474</v>
      </c>
      <c r="O10" s="809"/>
      <c r="P10" s="418"/>
      <c r="Q10" s="418"/>
      <c r="R10" s="418"/>
      <c r="S10" s="809" t="s">
        <v>187</v>
      </c>
      <c r="T10" s="809"/>
      <c r="U10" s="809" t="s">
        <v>474</v>
      </c>
      <c r="V10" s="809"/>
      <c r="W10" s="105"/>
      <c r="X10" s="1288"/>
      <c r="Y10" s="914"/>
      <c r="Z10" s="105"/>
      <c r="AA10" s="809"/>
      <c r="AB10" s="2"/>
      <c r="AC10" s="914"/>
      <c r="AD10" s="105"/>
    </row>
    <row r="11" spans="1:30" s="144" customFormat="1" ht="12" customHeight="1">
      <c r="A11" s="420"/>
      <c r="B11" s="420"/>
      <c r="C11" s="420"/>
      <c r="D11" s="418"/>
      <c r="E11" s="809" t="s">
        <v>475</v>
      </c>
      <c r="F11" s="809"/>
      <c r="G11" s="809" t="s">
        <v>476</v>
      </c>
      <c r="H11" s="809"/>
      <c r="I11" s="418"/>
      <c r="J11" s="418"/>
      <c r="K11" s="418"/>
      <c r="L11" s="809" t="s">
        <v>475</v>
      </c>
      <c r="M11" s="809"/>
      <c r="N11" s="809" t="s">
        <v>476</v>
      </c>
      <c r="O11" s="809"/>
      <c r="P11" s="418"/>
      <c r="Q11" s="418"/>
      <c r="R11" s="418"/>
      <c r="S11" s="809" t="s">
        <v>475</v>
      </c>
      <c r="T11" s="809"/>
      <c r="U11" s="809" t="s">
        <v>476</v>
      </c>
      <c r="V11" s="809"/>
      <c r="W11" s="105"/>
      <c r="X11" s="1288"/>
      <c r="Y11" s="914"/>
      <c r="Z11" s="105"/>
      <c r="AA11" s="809"/>
      <c r="AB11" s="2"/>
      <c r="AC11" s="914"/>
      <c r="AD11" s="105"/>
    </row>
    <row r="12" spans="1:30" s="144" customFormat="1" ht="12" customHeight="1">
      <c r="A12" s="424" t="s">
        <v>171</v>
      </c>
      <c r="B12" s="424"/>
      <c r="C12" s="809" t="s">
        <v>381</v>
      </c>
      <c r="D12" s="809"/>
      <c r="E12" s="809" t="s">
        <v>154</v>
      </c>
      <c r="F12" s="809"/>
      <c r="G12" s="809" t="s">
        <v>640</v>
      </c>
      <c r="H12" s="809"/>
      <c r="I12" s="418"/>
      <c r="J12" s="809" t="s">
        <v>381</v>
      </c>
      <c r="K12" s="809"/>
      <c r="L12" s="809" t="s">
        <v>154</v>
      </c>
      <c r="M12" s="809"/>
      <c r="N12" s="809" t="s">
        <v>640</v>
      </c>
      <c r="O12" s="809"/>
      <c r="P12" s="418"/>
      <c r="Q12" s="809" t="s">
        <v>381</v>
      </c>
      <c r="R12" s="809"/>
      <c r="S12" s="809" t="s">
        <v>154</v>
      </c>
      <c r="T12" s="809"/>
      <c r="U12" s="809" t="s">
        <v>640</v>
      </c>
      <c r="V12" s="809"/>
      <c r="W12" s="105"/>
      <c r="X12" s="1288"/>
      <c r="Y12" s="914"/>
      <c r="Z12" s="105"/>
      <c r="AA12" s="809"/>
      <c r="AB12" s="2"/>
      <c r="AC12" s="914"/>
    </row>
    <row r="13" spans="1:30" s="144" customFormat="1" ht="0.75" customHeight="1">
      <c r="A13" s="1678"/>
      <c r="B13" s="1678"/>
      <c r="C13" s="1678"/>
      <c r="D13" s="1697"/>
      <c r="E13" s="1678"/>
      <c r="F13" s="1678"/>
      <c r="G13" s="1678"/>
      <c r="H13" s="1678"/>
      <c r="I13" s="1678"/>
      <c r="J13" s="1678"/>
      <c r="K13" s="1697"/>
      <c r="L13" s="1697"/>
      <c r="M13" s="1678"/>
      <c r="N13" s="1678"/>
      <c r="O13" s="1678"/>
      <c r="P13" s="1678"/>
      <c r="Q13" s="1678"/>
      <c r="R13" s="1678"/>
      <c r="S13" s="1678"/>
      <c r="T13" s="1678"/>
      <c r="U13" s="1678"/>
      <c r="V13" s="1678"/>
      <c r="W13" s="105"/>
      <c r="X13" s="1288"/>
      <c r="Y13" s="914"/>
      <c r="Z13" s="105"/>
      <c r="AA13" s="809"/>
      <c r="AB13" s="2"/>
      <c r="AC13" s="914"/>
    </row>
    <row r="14" spans="1:30" s="144" customFormat="1" ht="12" customHeight="1">
      <c r="A14" s="420" t="s">
        <v>295</v>
      </c>
      <c r="B14" s="696"/>
      <c r="C14" s="696">
        <v>2</v>
      </c>
      <c r="D14" s="696"/>
      <c r="E14" s="1423">
        <v>10455</v>
      </c>
      <c r="F14" s="431"/>
      <c r="G14" s="153">
        <v>11.426354386386736</v>
      </c>
      <c r="H14" s="680"/>
      <c r="I14" s="680"/>
      <c r="J14" s="696">
        <v>2</v>
      </c>
      <c r="K14" s="680"/>
      <c r="L14" s="680">
        <v>12803</v>
      </c>
      <c r="M14" s="680"/>
      <c r="N14" s="153">
        <v>10.881168091652359</v>
      </c>
      <c r="P14" s="680"/>
      <c r="Q14" s="1847">
        <v>1</v>
      </c>
      <c r="R14" s="680"/>
      <c r="S14" s="772">
        <v>15562</v>
      </c>
      <c r="T14" s="680"/>
      <c r="U14" s="332">
        <v>12.325360367495644</v>
      </c>
      <c r="V14" s="680"/>
      <c r="W14" s="1770"/>
      <c r="X14" s="1288"/>
      <c r="Y14" s="914"/>
      <c r="Z14" s="105"/>
      <c r="AA14" s="809"/>
      <c r="AB14" s="2"/>
      <c r="AC14" s="914"/>
    </row>
    <row r="15" spans="1:30" s="144" customFormat="1" ht="12" customHeight="1">
      <c r="A15" s="420" t="s">
        <v>325</v>
      </c>
      <c r="B15" s="696"/>
      <c r="C15" s="696">
        <v>1</v>
      </c>
      <c r="D15" s="696"/>
      <c r="E15" s="1423">
        <v>10986</v>
      </c>
      <c r="F15" s="431"/>
      <c r="G15" s="153">
        <v>12.006688597689593</v>
      </c>
      <c r="H15" s="680"/>
      <c r="I15" s="680"/>
      <c r="J15" s="696">
        <v>1</v>
      </c>
      <c r="K15" s="680"/>
      <c r="L15" s="680">
        <v>14892</v>
      </c>
      <c r="M15" s="680"/>
      <c r="N15" s="153">
        <v>12.656592612738182</v>
      </c>
      <c r="O15" s="680"/>
      <c r="P15" s="680"/>
      <c r="Q15" s="1847">
        <v>2</v>
      </c>
      <c r="R15" s="680"/>
      <c r="S15" s="772">
        <v>14710</v>
      </c>
      <c r="T15" s="680"/>
      <c r="U15" s="332">
        <v>11.6505623316965</v>
      </c>
      <c r="V15" s="680"/>
      <c r="W15" s="1770"/>
      <c r="X15" s="1288"/>
      <c r="Y15" s="914"/>
      <c r="Z15" s="105"/>
      <c r="AA15" s="809"/>
      <c r="AB15" s="2"/>
      <c r="AC15" s="914"/>
    </row>
    <row r="16" spans="1:30" s="144" customFormat="1" ht="12" customHeight="1">
      <c r="A16" s="1053" t="s">
        <v>293</v>
      </c>
      <c r="B16" s="1053"/>
      <c r="C16" s="696">
        <v>7</v>
      </c>
      <c r="D16" s="715"/>
      <c r="E16" s="1423">
        <v>4347</v>
      </c>
      <c r="F16" s="431"/>
      <c r="G16" s="153">
        <v>4.7508715942250737</v>
      </c>
      <c r="H16" s="680"/>
      <c r="I16" s="680"/>
      <c r="J16" s="696">
        <v>3</v>
      </c>
      <c r="K16" s="1021"/>
      <c r="L16" s="1026">
        <v>7925</v>
      </c>
      <c r="M16" s="1021"/>
      <c r="N16" s="153">
        <v>6.7353946048851796</v>
      </c>
      <c r="O16" s="680"/>
      <c r="P16" s="680"/>
      <c r="Q16" s="1847">
        <v>3</v>
      </c>
      <c r="R16" s="1021"/>
      <c r="S16" s="1081">
        <v>11261</v>
      </c>
      <c r="T16" s="1021"/>
      <c r="U16" s="332">
        <v>8.9188975130682717</v>
      </c>
      <c r="V16" s="680"/>
      <c r="W16" s="1770"/>
      <c r="X16" s="1288"/>
      <c r="Y16" s="914"/>
      <c r="Z16" s="105"/>
      <c r="AA16" s="914"/>
      <c r="AB16" s="2"/>
      <c r="AC16" s="914"/>
    </row>
    <row r="17" spans="1:29" s="144" customFormat="1" ht="12" customHeight="1">
      <c r="A17" s="1053" t="s">
        <v>322</v>
      </c>
      <c r="B17" s="1053"/>
      <c r="C17" s="696">
        <v>6</v>
      </c>
      <c r="D17" s="715"/>
      <c r="E17" s="1423">
        <v>4844</v>
      </c>
      <c r="F17" s="431"/>
      <c r="G17" s="153">
        <v>5.2940469294746393</v>
      </c>
      <c r="H17" s="680"/>
      <c r="I17" s="680"/>
      <c r="J17" s="696">
        <v>7</v>
      </c>
      <c r="K17" s="1021"/>
      <c r="L17" s="1026">
        <v>5931</v>
      </c>
      <c r="M17" s="1021"/>
      <c r="N17" s="153">
        <v>5.0407098298516093</v>
      </c>
      <c r="O17" s="1021"/>
      <c r="P17" s="680"/>
      <c r="Q17" s="1847">
        <v>4</v>
      </c>
      <c r="R17" s="1021"/>
      <c r="S17" s="1081">
        <v>10273</v>
      </c>
      <c r="T17" s="1021"/>
      <c r="U17" s="332">
        <v>8.1363852368129272</v>
      </c>
      <c r="V17" s="1021"/>
      <c r="W17" s="1770"/>
      <c r="X17" s="1288"/>
      <c r="Y17" s="914"/>
      <c r="Z17" s="105"/>
      <c r="AA17" s="914"/>
      <c r="AB17" s="2"/>
      <c r="AC17" s="914"/>
    </row>
    <row r="18" spans="1:29" s="144" customFormat="1" ht="12" customHeight="1">
      <c r="A18" s="1053" t="s">
        <v>319</v>
      </c>
      <c r="B18" s="1053"/>
      <c r="C18" s="696">
        <v>5</v>
      </c>
      <c r="D18" s="715"/>
      <c r="E18" s="1423">
        <v>4901</v>
      </c>
      <c r="F18" s="431"/>
      <c r="G18" s="153">
        <v>5.3563426922698607</v>
      </c>
      <c r="H18" s="680"/>
      <c r="I18" s="680"/>
      <c r="J18" s="696">
        <v>6</v>
      </c>
      <c r="K18" s="1021"/>
      <c r="L18" s="1026">
        <v>6286</v>
      </c>
      <c r="M18" s="1021"/>
      <c r="N18" s="153">
        <v>5.3424215124679169</v>
      </c>
      <c r="O18" s="1021"/>
      <c r="P18" s="680"/>
      <c r="Q18" s="1847">
        <v>5</v>
      </c>
      <c r="R18" s="1021"/>
      <c r="S18" s="1081">
        <v>6736</v>
      </c>
      <c r="T18" s="1021"/>
      <c r="U18" s="332">
        <v>5.3350229684777446</v>
      </c>
      <c r="V18" s="1021"/>
      <c r="W18" s="1770"/>
      <c r="X18" s="1770"/>
      <c r="Y18" s="1021"/>
      <c r="AA18" s="1021"/>
      <c r="AC18" s="1021"/>
    </row>
    <row r="19" spans="1:29" s="144" customFormat="1" ht="12" customHeight="1">
      <c r="A19" s="1053" t="s">
        <v>327</v>
      </c>
      <c r="B19" s="1053"/>
      <c r="C19" s="696">
        <v>3</v>
      </c>
      <c r="D19" s="715"/>
      <c r="E19" s="1423">
        <v>7740</v>
      </c>
      <c r="F19" s="431"/>
      <c r="G19" s="153">
        <v>8.4591088427195924</v>
      </c>
      <c r="H19" s="715"/>
      <c r="I19" s="715"/>
      <c r="J19" s="696">
        <v>4</v>
      </c>
      <c r="K19" s="1021"/>
      <c r="L19" s="1026">
        <v>7312</v>
      </c>
      <c r="M19" s="1021"/>
      <c r="N19" s="153">
        <v>6.2144107698322317</v>
      </c>
      <c r="O19" s="1021"/>
      <c r="P19" s="1089"/>
      <c r="Q19" s="1847">
        <v>6</v>
      </c>
      <c r="R19" s="1021"/>
      <c r="S19" s="1081">
        <v>6605</v>
      </c>
      <c r="T19" s="1021"/>
      <c r="U19" s="332">
        <v>5.2312688103912564</v>
      </c>
      <c r="V19" s="1021"/>
      <c r="W19" s="1770"/>
      <c r="X19" s="1770"/>
      <c r="Y19" s="1021"/>
      <c r="AA19" s="1021"/>
      <c r="AC19" s="1021"/>
    </row>
    <row r="20" spans="1:29" s="144" customFormat="1" ht="12" customHeight="1">
      <c r="A20" s="1021" t="s">
        <v>321</v>
      </c>
      <c r="B20" s="1053"/>
      <c r="C20" s="696">
        <v>4</v>
      </c>
      <c r="D20" s="715"/>
      <c r="E20" s="1423">
        <v>6590</v>
      </c>
      <c r="F20" s="431"/>
      <c r="G20" s="153">
        <v>7.2022645056230132</v>
      </c>
      <c r="H20" s="715"/>
      <c r="I20" s="715"/>
      <c r="J20" s="696">
        <v>5</v>
      </c>
      <c r="K20" s="1021"/>
      <c r="L20" s="1026">
        <v>6687</v>
      </c>
      <c r="M20" s="1021"/>
      <c r="N20" s="153">
        <v>5.6832282300147883</v>
      </c>
      <c r="O20" s="1021"/>
      <c r="P20" s="1089"/>
      <c r="Q20" s="1847">
        <v>7</v>
      </c>
      <c r="R20" s="1021"/>
      <c r="S20" s="1081">
        <v>4954</v>
      </c>
      <c r="T20" s="1021"/>
      <c r="U20" s="332">
        <v>3.923649611911928</v>
      </c>
      <c r="V20" s="1021"/>
      <c r="W20" s="1770"/>
      <c r="X20" s="1770"/>
      <c r="Y20" s="1021"/>
      <c r="AA20" s="1021"/>
      <c r="AC20" s="1021"/>
    </row>
    <row r="21" spans="1:29" s="144" customFormat="1" ht="12" customHeight="1">
      <c r="A21" s="144" t="s">
        <v>306</v>
      </c>
      <c r="C21" s="696">
        <v>15</v>
      </c>
      <c r="E21" s="1424">
        <v>1841</v>
      </c>
      <c r="G21" s="153">
        <v>2.0120438474737425</v>
      </c>
      <c r="J21" s="696">
        <v>14</v>
      </c>
      <c r="K21" s="1021"/>
      <c r="L21" s="1026">
        <v>3278</v>
      </c>
      <c r="M21" s="1021"/>
      <c r="N21" s="153">
        <v>2.7859461848345259</v>
      </c>
      <c r="O21" s="1021"/>
      <c r="P21" s="1089"/>
      <c r="Q21" s="1847">
        <v>8</v>
      </c>
      <c r="R21" s="1021"/>
      <c r="S21" s="1081">
        <v>4052</v>
      </c>
      <c r="T21" s="1021"/>
      <c r="U21" s="332">
        <v>3.2092507524156502</v>
      </c>
      <c r="V21" s="1021"/>
      <c r="W21" s="1770"/>
      <c r="X21" s="1770"/>
      <c r="Y21" s="1021"/>
      <c r="AA21" s="1021"/>
      <c r="AC21" s="1021"/>
    </row>
    <row r="22" spans="1:29" s="144" customFormat="1" ht="12" customHeight="1">
      <c r="A22" s="144" t="s">
        <v>286</v>
      </c>
      <c r="C22" s="144">
        <v>17</v>
      </c>
      <c r="E22" s="738">
        <v>1745</v>
      </c>
      <c r="G22" s="1862">
        <v>1.9071246680291587</v>
      </c>
      <c r="H22" s="715"/>
      <c r="I22" s="715"/>
      <c r="J22" s="696">
        <v>13</v>
      </c>
      <c r="L22" s="1026">
        <v>3435</v>
      </c>
      <c r="N22" s="153">
        <v>2.9193792388366679</v>
      </c>
      <c r="P22" s="1089"/>
      <c r="Q22" s="1847">
        <v>9</v>
      </c>
      <c r="S22" s="1574">
        <v>4038</v>
      </c>
      <c r="U22" s="332">
        <v>3.198162521780453</v>
      </c>
      <c r="V22" s="1021"/>
      <c r="X22" s="1770"/>
      <c r="AC22" s="1021"/>
    </row>
    <row r="23" spans="1:29" s="144" customFormat="1" ht="12" customHeight="1">
      <c r="A23" s="1133" t="s">
        <v>330</v>
      </c>
      <c r="B23" s="1133"/>
      <c r="C23" s="696">
        <v>8</v>
      </c>
      <c r="D23" s="715"/>
      <c r="E23" s="1423">
        <v>2977</v>
      </c>
      <c r="F23" s="431"/>
      <c r="G23" s="1092">
        <v>3.2535874709013215</v>
      </c>
      <c r="H23" s="715"/>
      <c r="I23" s="715"/>
      <c r="J23" s="696">
        <v>10</v>
      </c>
      <c r="K23" s="1021"/>
      <c r="L23" s="1026">
        <v>3772</v>
      </c>
      <c r="M23" s="1021"/>
      <c r="N23" s="153">
        <v>3.205792864306233</v>
      </c>
      <c r="P23" s="1089"/>
      <c r="Q23" s="1847">
        <v>10</v>
      </c>
      <c r="R23" s="1021"/>
      <c r="S23" s="1081">
        <v>3735</v>
      </c>
      <c r="T23" s="1021"/>
      <c r="U23" s="332">
        <v>2.9581815301758274</v>
      </c>
      <c r="V23" s="1021"/>
      <c r="W23" s="1770"/>
      <c r="X23" s="1770"/>
      <c r="Y23" s="1021"/>
      <c r="AA23" s="1021"/>
      <c r="AC23" s="1021"/>
    </row>
    <row r="24" spans="1:29" s="144" customFormat="1" ht="12" customHeight="1">
      <c r="A24" s="1053" t="s">
        <v>320</v>
      </c>
      <c r="B24" s="1053"/>
      <c r="C24" s="696">
        <v>11</v>
      </c>
      <c r="D24" s="715"/>
      <c r="E24" s="1423">
        <v>2706</v>
      </c>
      <c r="F24" s="431"/>
      <c r="G24" s="153">
        <v>2.9574093705942142</v>
      </c>
      <c r="H24" s="715"/>
      <c r="I24" s="715"/>
      <c r="J24" s="696">
        <v>8</v>
      </c>
      <c r="K24" s="1021"/>
      <c r="L24" s="1026">
        <v>5417</v>
      </c>
      <c r="M24" s="1021"/>
      <c r="N24" s="153">
        <v>4.6038653091057435</v>
      </c>
      <c r="O24" s="1021"/>
      <c r="P24" s="1089"/>
      <c r="Q24" s="1847">
        <v>11</v>
      </c>
      <c r="R24" s="1021"/>
      <c r="S24" s="1081">
        <v>3731</v>
      </c>
      <c r="T24" s="1021"/>
      <c r="U24" s="332">
        <v>2.9550134642800572</v>
      </c>
      <c r="V24" s="1021"/>
      <c r="W24" s="1770"/>
      <c r="X24" s="1770"/>
      <c r="Y24" s="1021"/>
      <c r="AA24" s="1021"/>
      <c r="AC24" s="1021"/>
    </row>
    <row r="25" spans="1:29" s="144" customFormat="1" ht="12" customHeight="1">
      <c r="A25" s="1053" t="s">
        <v>332</v>
      </c>
      <c r="B25" s="1053"/>
      <c r="C25" s="696">
        <v>14</v>
      </c>
      <c r="D25" s="715"/>
      <c r="E25" s="1423">
        <v>1868</v>
      </c>
      <c r="F25" s="431"/>
      <c r="G25" s="153">
        <v>2.0415523666925321</v>
      </c>
      <c r="J25" s="144">
        <v>16</v>
      </c>
      <c r="L25" s="1313">
        <v>2876</v>
      </c>
      <c r="N25" s="1862">
        <v>2.4442895752239466</v>
      </c>
      <c r="Q25" s="1847">
        <v>12</v>
      </c>
      <c r="R25" s="1021"/>
      <c r="S25" s="1081">
        <v>3675</v>
      </c>
      <c r="T25" s="1021"/>
      <c r="U25" s="332">
        <v>2.9106605417392681</v>
      </c>
      <c r="X25" s="1770"/>
      <c r="Y25" s="1021"/>
      <c r="AA25" s="1021"/>
    </row>
    <row r="26" spans="1:29" s="144" customFormat="1" ht="12" customHeight="1">
      <c r="A26" s="1133" t="s">
        <v>324</v>
      </c>
      <c r="B26" s="1133"/>
      <c r="C26" s="696">
        <v>12</v>
      </c>
      <c r="D26" s="715"/>
      <c r="E26" s="1423">
        <v>2551</v>
      </c>
      <c r="F26" s="431"/>
      <c r="G26" s="1092">
        <v>2.7880086121159793</v>
      </c>
      <c r="H26" s="715"/>
      <c r="J26" s="845">
        <v>12</v>
      </c>
      <c r="K26" s="715"/>
      <c r="L26" s="431">
        <v>3515</v>
      </c>
      <c r="M26" s="715"/>
      <c r="N26" s="1092">
        <v>2.9873706039333006</v>
      </c>
      <c r="O26" s="1021"/>
      <c r="P26" s="1089"/>
      <c r="Q26" s="1118">
        <v>13</v>
      </c>
      <c r="R26" s="715"/>
      <c r="S26" s="1252">
        <v>3381</v>
      </c>
      <c r="T26" s="715"/>
      <c r="U26" s="332">
        <v>2.6778076984001267</v>
      </c>
      <c r="V26" s="1021"/>
      <c r="X26" s="1118"/>
      <c r="Y26" s="715"/>
      <c r="AA26" s="715"/>
      <c r="AC26" s="1021"/>
    </row>
    <row r="27" spans="1:29" s="144" customFormat="1" ht="12" customHeight="1">
      <c r="A27" s="1053" t="s">
        <v>298</v>
      </c>
      <c r="B27" s="1053"/>
      <c r="C27" s="696">
        <v>13</v>
      </c>
      <c r="D27" s="715"/>
      <c r="E27" s="1423">
        <v>1964</v>
      </c>
      <c r="F27" s="431"/>
      <c r="G27" s="153">
        <v>2.1464715461371164</v>
      </c>
      <c r="I27" s="715"/>
      <c r="J27" s="845">
        <v>9</v>
      </c>
      <c r="K27" s="715"/>
      <c r="L27" s="431">
        <v>3952</v>
      </c>
      <c r="M27" s="715"/>
      <c r="N27" s="1092">
        <v>3.3587734357736569</v>
      </c>
      <c r="O27" s="1021"/>
      <c r="P27" s="1089"/>
      <c r="Q27" s="1118">
        <v>14</v>
      </c>
      <c r="R27" s="715"/>
      <c r="S27" s="1252">
        <v>3217</v>
      </c>
      <c r="T27" s="715"/>
      <c r="U27" s="332">
        <v>2.5479169966735311</v>
      </c>
      <c r="V27" s="1021"/>
      <c r="X27" s="1118"/>
      <c r="Y27" s="715"/>
      <c r="AA27" s="715"/>
      <c r="AC27" s="1021"/>
    </row>
    <row r="28" spans="1:29" s="144" customFormat="1" ht="12" customHeight="1">
      <c r="A28" s="1053" t="s">
        <v>328</v>
      </c>
      <c r="B28" s="1053"/>
      <c r="C28" s="696">
        <v>10</v>
      </c>
      <c r="D28" s="715"/>
      <c r="E28" s="1423">
        <v>2875</v>
      </c>
      <c r="F28" s="431"/>
      <c r="G28" s="153">
        <v>3.142110842741451</v>
      </c>
      <c r="H28" s="715"/>
      <c r="I28" s="715"/>
      <c r="J28" s="845">
        <v>11</v>
      </c>
      <c r="K28" s="715"/>
      <c r="L28" s="431">
        <v>3673</v>
      </c>
      <c r="M28" s="715"/>
      <c r="N28" s="1092">
        <v>3.12165354999915</v>
      </c>
      <c r="O28" s="1021"/>
      <c r="P28" s="1089"/>
      <c r="Q28" s="1118">
        <v>15</v>
      </c>
      <c r="R28" s="715"/>
      <c r="S28" s="1252">
        <v>2847</v>
      </c>
      <c r="T28" s="715"/>
      <c r="U28" s="332">
        <v>2.2548709013147472</v>
      </c>
      <c r="V28" s="1021"/>
      <c r="X28" s="1118"/>
      <c r="Y28" s="715"/>
      <c r="AA28" s="715"/>
      <c r="AC28" s="1021"/>
    </row>
    <row r="29" spans="1:29" s="144" customFormat="1" ht="12" hidden="1" customHeight="1">
      <c r="A29" s="1009"/>
      <c r="B29" s="1009"/>
      <c r="C29" s="1009"/>
      <c r="D29" s="1010"/>
      <c r="E29" s="1010">
        <v>0</v>
      </c>
      <c r="F29" s="1011"/>
      <c r="G29" s="1011"/>
      <c r="H29" s="1012">
        <v>0</v>
      </c>
      <c r="I29" s="1012"/>
      <c r="J29" s="1012"/>
      <c r="K29" s="1010"/>
      <c r="L29" s="1011"/>
      <c r="M29" s="1008"/>
      <c r="N29" s="1008"/>
      <c r="O29" s="1012">
        <v>0</v>
      </c>
      <c r="P29" s="1012"/>
      <c r="Q29" s="1012"/>
      <c r="R29" s="1010"/>
      <c r="S29" s="1007"/>
      <c r="T29" s="1008"/>
      <c r="U29" s="1011"/>
      <c r="V29" s="1012" t="e">
        <v>#REF!</v>
      </c>
      <c r="W29" s="105"/>
      <c r="X29" s="1418">
        <v>0</v>
      </c>
      <c r="Z29" s="1090"/>
      <c r="AB29" s="332">
        <v>0</v>
      </c>
    </row>
    <row r="30" spans="1:29" s="144" customFormat="1" ht="0.75" customHeight="1">
      <c r="A30" s="810"/>
      <c r="B30" s="810"/>
      <c r="C30" s="810"/>
      <c r="D30" s="810"/>
      <c r="E30" s="810">
        <v>0</v>
      </c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105"/>
      <c r="X30" s="1418">
        <v>0</v>
      </c>
      <c r="Z30" s="1090"/>
      <c r="AB30" s="332">
        <v>0</v>
      </c>
    </row>
    <row r="31" spans="1:29" s="144" customFormat="1" ht="12" customHeight="1">
      <c r="A31" s="1080" t="s">
        <v>333</v>
      </c>
      <c r="B31" s="1080"/>
      <c r="C31" s="1080"/>
      <c r="D31" s="1080"/>
      <c r="E31" s="1431">
        <v>91499</v>
      </c>
      <c r="F31" s="135"/>
      <c r="G31" s="135"/>
      <c r="H31" s="135"/>
      <c r="I31" s="135"/>
      <c r="J31" s="135"/>
      <c r="K31" s="135"/>
      <c r="L31" s="135">
        <v>117662</v>
      </c>
      <c r="M31" s="135"/>
      <c r="N31" s="135"/>
      <c r="O31" s="135"/>
      <c r="P31" s="135"/>
      <c r="Q31" s="135"/>
      <c r="R31" s="135"/>
      <c r="S31" s="1431">
        <v>126260</v>
      </c>
      <c r="T31" s="1543"/>
      <c r="U31" s="135"/>
      <c r="V31" s="135"/>
      <c r="W31" s="105"/>
      <c r="X31" s="286"/>
      <c r="AB31" s="1543"/>
      <c r="AC31" s="135"/>
    </row>
    <row r="32" spans="1:29" s="140" customFormat="1" ht="9" customHeight="1">
      <c r="A32" s="117" t="s">
        <v>950</v>
      </c>
      <c r="B32" s="117"/>
      <c r="C32" s="119"/>
      <c r="D32" s="136"/>
      <c r="E32" s="119"/>
      <c r="F32" s="119"/>
      <c r="G32" s="119"/>
      <c r="H32" s="119"/>
      <c r="I32" s="119"/>
      <c r="J32" s="119"/>
      <c r="K32" s="136"/>
      <c r="L32" s="136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Z32" s="119"/>
      <c r="AA32" s="119"/>
      <c r="AB32" s="119"/>
      <c r="AC32" s="119"/>
    </row>
    <row r="33" spans="1:23" ht="0.75" customHeight="1">
      <c r="A33" s="1621"/>
      <c r="B33" s="1621"/>
      <c r="C33" s="1620"/>
      <c r="D33" s="1635"/>
      <c r="E33" s="1620"/>
      <c r="F33" s="1620"/>
      <c r="G33" s="1620"/>
      <c r="H33" s="1620"/>
      <c r="I33" s="1620"/>
      <c r="J33" s="1620"/>
      <c r="K33" s="1635"/>
      <c r="L33" s="1635"/>
      <c r="M33" s="1620"/>
      <c r="N33" s="1620"/>
      <c r="O33" s="1620"/>
      <c r="P33" s="1620"/>
      <c r="Q33" s="1620"/>
      <c r="R33" s="1620"/>
      <c r="S33" s="1620"/>
      <c r="T33" s="1620"/>
      <c r="U33" s="1620"/>
      <c r="V33" s="1620"/>
      <c r="W33" s="45"/>
    </row>
    <row r="34" spans="1:23" ht="12" customHeight="1">
      <c r="A34" s="45"/>
      <c r="B34" s="45"/>
      <c r="C34" s="45"/>
      <c r="D34" s="22"/>
      <c r="E34" s="45"/>
      <c r="F34" s="45"/>
      <c r="G34" s="45"/>
      <c r="H34" s="45"/>
      <c r="I34" s="45"/>
      <c r="J34" s="45"/>
      <c r="K34" s="22"/>
      <c r="L34" s="22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R35" s="416"/>
      <c r="S35" s="416"/>
    </row>
    <row r="52" spans="4:19">
      <c r="D52" s="48"/>
      <c r="K52" s="48"/>
      <c r="L52" s="48"/>
      <c r="R52" s="292"/>
      <c r="S52" s="292"/>
    </row>
  </sheetData>
  <sortState ref="Z14:AB28">
    <sortCondition descending="1" ref="Z14:Z28"/>
  </sortState>
  <printOptions horizontalCentered="1"/>
  <pageMargins left="0.5" right="0.5" top="0.5" bottom="1" header="0.41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466"/>
  <sheetViews>
    <sheetView showGridLines="0" zoomScaleNormal="100" zoomScaleSheetLayoutView="100" workbookViewId="0"/>
  </sheetViews>
  <sheetFormatPr defaultColWidth="15.42578125" defaultRowHeight="12.75"/>
  <cols>
    <col min="1" max="1" width="6.42578125" style="48" customWidth="1"/>
    <col min="2" max="2" width="2.5703125" style="48" bestFit="1" customWidth="1"/>
    <col min="3" max="3" width="6.85546875" style="48" customWidth="1"/>
    <col min="4" max="4" width="7.28515625" style="48" customWidth="1"/>
    <col min="5" max="5" width="8.140625" style="48" customWidth="1"/>
    <col min="6" max="6" width="8.7109375" style="48" customWidth="1"/>
    <col min="7" max="7" width="4.140625" style="48" customWidth="1"/>
    <col min="8" max="8" width="8.7109375" style="48" customWidth="1"/>
    <col min="9" max="9" width="6.7109375" style="48" customWidth="1"/>
    <col min="10" max="10" width="8.7109375" style="48" customWidth="1"/>
    <col min="11" max="11" width="5.140625" style="48" customWidth="1"/>
    <col min="12" max="12" width="7.42578125" style="48" customWidth="1"/>
    <col min="13" max="14" width="8.7109375" style="48" customWidth="1"/>
    <col min="15" max="15" width="13.7109375" style="48" customWidth="1"/>
    <col min="16" max="16384" width="15.42578125" style="48"/>
  </cols>
  <sheetData>
    <row r="1" spans="1:18" ht="9.9499999999999993" customHeight="1"/>
    <row r="2" spans="1:18" s="44" customFormat="1" ht="12" customHeight="1"/>
    <row r="3" spans="1:18" s="194" customFormat="1" ht="12.95" customHeight="1">
      <c r="A3" s="1623" t="s">
        <v>81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N3" s="48"/>
      <c r="O3" s="48"/>
      <c r="P3" s="48"/>
    </row>
    <row r="4" spans="1:18" s="95" customFormat="1" ht="17.45" customHeight="1">
      <c r="A4" s="123" t="s">
        <v>82</v>
      </c>
      <c r="B4" s="123"/>
      <c r="C4" s="90"/>
      <c r="D4" s="90"/>
      <c r="E4" s="90"/>
      <c r="F4" s="90"/>
      <c r="G4" s="90"/>
      <c r="H4" s="90"/>
      <c r="I4" s="90"/>
      <c r="J4" s="90"/>
      <c r="K4" s="90"/>
      <c r="L4" s="90"/>
      <c r="N4" s="48"/>
      <c r="O4" s="48"/>
      <c r="P4" s="48"/>
    </row>
    <row r="5" spans="1:18" s="44" customFormat="1" ht="0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583"/>
      <c r="N5" s="48"/>
      <c r="O5" s="48"/>
      <c r="P5" s="48"/>
    </row>
    <row r="6" spans="1:18" ht="12" customHeight="1">
      <c r="A6" s="37"/>
      <c r="B6" s="37"/>
      <c r="C6" s="20"/>
      <c r="D6" s="20"/>
      <c r="E6" s="20"/>
      <c r="F6" s="20"/>
      <c r="G6" s="164"/>
      <c r="H6" s="164"/>
      <c r="I6" s="39"/>
      <c r="J6" s="39"/>
    </row>
    <row r="7" spans="1:18" ht="12" customHeight="1">
      <c r="A7" s="229"/>
      <c r="B7" s="229"/>
      <c r="C7" s="1492" t="s">
        <v>83</v>
      </c>
      <c r="D7" s="106"/>
      <c r="E7" s="106" t="s">
        <v>83</v>
      </c>
      <c r="F7" s="106"/>
      <c r="G7" s="111" t="s">
        <v>85</v>
      </c>
      <c r="H7" s="111"/>
      <c r="I7" s="111" t="s">
        <v>86</v>
      </c>
      <c r="J7" s="111"/>
      <c r="K7" s="111" t="s">
        <v>87</v>
      </c>
      <c r="L7" s="111"/>
      <c r="M7" s="1015" t="s">
        <v>698</v>
      </c>
    </row>
    <row r="8" spans="1:18" ht="12" customHeight="1">
      <c r="A8" s="229"/>
      <c r="B8" s="229"/>
      <c r="C8" s="1492" t="s">
        <v>89</v>
      </c>
      <c r="D8" s="106"/>
      <c r="E8" s="1749" t="s">
        <v>90</v>
      </c>
      <c r="F8" s="106"/>
      <c r="G8" s="106" t="s">
        <v>91</v>
      </c>
      <c r="H8" s="106"/>
      <c r="I8" s="106" t="s">
        <v>91</v>
      </c>
      <c r="J8" s="106"/>
      <c r="K8" s="106" t="s">
        <v>92</v>
      </c>
      <c r="L8" s="106"/>
      <c r="M8" s="1015" t="s">
        <v>93</v>
      </c>
    </row>
    <row r="9" spans="1:18" ht="12" customHeight="1">
      <c r="A9" s="106" t="s">
        <v>69</v>
      </c>
      <c r="B9" s="106"/>
      <c r="C9" s="1494" t="s">
        <v>94</v>
      </c>
      <c r="D9" s="678"/>
      <c r="E9" s="1750" t="s">
        <v>94</v>
      </c>
      <c r="F9" s="678"/>
      <c r="G9" s="30" t="s">
        <v>95</v>
      </c>
      <c r="H9" s="30"/>
      <c r="I9" s="30" t="s">
        <v>95</v>
      </c>
      <c r="J9" s="30"/>
      <c r="K9" s="30" t="s">
        <v>95</v>
      </c>
      <c r="L9" s="30"/>
      <c r="M9" s="1551" t="s">
        <v>94</v>
      </c>
    </row>
    <row r="10" spans="1:18" ht="0.75" customHeight="1">
      <c r="A10" s="1628"/>
      <c r="B10" s="1628"/>
      <c r="C10" s="1628"/>
      <c r="D10" s="1628"/>
      <c r="E10" s="1628"/>
      <c r="F10" s="1628"/>
      <c r="G10" s="1628"/>
      <c r="H10" s="1628"/>
      <c r="I10" s="1628"/>
      <c r="J10" s="1628"/>
      <c r="K10" s="1628"/>
      <c r="L10" s="1628"/>
      <c r="M10" s="1628"/>
    </row>
    <row r="11" spans="1:18" ht="12" hidden="1" customHeight="1">
      <c r="A11" s="37"/>
      <c r="B11" s="37"/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8" ht="12" customHeight="1">
      <c r="A12" s="993">
        <v>32873</v>
      </c>
      <c r="B12" s="39"/>
      <c r="C12" s="116">
        <v>2952.9940000000001</v>
      </c>
      <c r="D12" s="116"/>
      <c r="E12" s="116">
        <v>-154.97300000000001</v>
      </c>
      <c r="F12" s="153"/>
      <c r="G12" s="847">
        <v>2.7391519522067274</v>
      </c>
      <c r="H12" s="324"/>
      <c r="I12" s="848">
        <v>52.194248546229041</v>
      </c>
      <c r="J12" s="1245"/>
      <c r="K12" s="1093">
        <v>8.4491666952768991</v>
      </c>
      <c r="L12" s="1122"/>
      <c r="M12" s="1904">
        <v>5657.7</v>
      </c>
      <c r="Q12" s="228"/>
      <c r="R12" s="227"/>
    </row>
    <row r="13" spans="1:18" ht="12" customHeight="1">
      <c r="A13" s="993">
        <v>33238</v>
      </c>
      <c r="B13" s="39"/>
      <c r="C13" s="116">
        <v>3364.82</v>
      </c>
      <c r="D13" s="116"/>
      <c r="E13" s="116">
        <v>-236.35599999999999</v>
      </c>
      <c r="F13" s="153"/>
      <c r="G13" s="847">
        <v>3.9527223924777264</v>
      </c>
      <c r="H13" s="324"/>
      <c r="I13" s="848">
        <v>56.27189223314366</v>
      </c>
      <c r="J13" s="1245"/>
      <c r="K13" s="1093">
        <v>8.6083332697550503</v>
      </c>
      <c r="L13" s="1122"/>
      <c r="M13" s="1904">
        <v>5979.5749999999998</v>
      </c>
      <c r="Q13" s="228"/>
      <c r="R13" s="227"/>
    </row>
    <row r="14" spans="1:18" ht="12" customHeight="1">
      <c r="A14" s="993">
        <v>33603</v>
      </c>
      <c r="B14" s="39"/>
      <c r="C14" s="116">
        <v>3801.6979999999999</v>
      </c>
      <c r="D14" s="116"/>
      <c r="E14" s="116">
        <v>-266.83</v>
      </c>
      <c r="F14" s="153"/>
      <c r="G14" s="847">
        <v>4.3217984953150683</v>
      </c>
      <c r="H14" s="324"/>
      <c r="I14" s="848">
        <v>61.575432657655824</v>
      </c>
      <c r="J14" s="1245"/>
      <c r="K14" s="1093">
        <v>8.1358333826065099</v>
      </c>
      <c r="L14" s="1122"/>
      <c r="M14" s="1904">
        <v>6174.05</v>
      </c>
      <c r="Q14" s="228"/>
      <c r="R14" s="227"/>
    </row>
    <row r="15" spans="1:18" ht="12" customHeight="1">
      <c r="A15" s="993">
        <v>33969</v>
      </c>
      <c r="B15" s="111"/>
      <c r="C15" s="116">
        <v>4177.009</v>
      </c>
      <c r="D15" s="116"/>
      <c r="E15" s="116">
        <v>-326.99200000000002</v>
      </c>
      <c r="F15" s="153"/>
      <c r="G15" s="847">
        <v>5.0004128882296275</v>
      </c>
      <c r="H15" s="324"/>
      <c r="I15" s="848">
        <v>63.875475968375817</v>
      </c>
      <c r="J15" s="1245"/>
      <c r="K15" s="1093">
        <v>7.6666666666666696</v>
      </c>
      <c r="L15" s="1122"/>
      <c r="M15" s="1904">
        <v>6539.3</v>
      </c>
      <c r="R15" s="227"/>
    </row>
    <row r="16" spans="1:18" ht="12" customHeight="1">
      <c r="A16" s="993">
        <v>34334</v>
      </c>
      <c r="B16" s="111"/>
      <c r="C16" s="116">
        <v>4535.6869999999999</v>
      </c>
      <c r="D16" s="116"/>
      <c r="E16" s="116">
        <v>-226.34800000000001</v>
      </c>
      <c r="F16" s="153"/>
      <c r="G16" s="847">
        <v>3.2905636239405704</v>
      </c>
      <c r="H16" s="324"/>
      <c r="I16" s="848">
        <v>65.938142381554655</v>
      </c>
      <c r="J16" s="1245"/>
      <c r="K16" s="1093">
        <v>6.5983333985010804</v>
      </c>
      <c r="L16" s="1122"/>
      <c r="M16" s="1904">
        <v>6878.7</v>
      </c>
      <c r="R16" s="227"/>
    </row>
    <row r="17" spans="1:18" ht="12" customHeight="1">
      <c r="A17" s="993">
        <v>34699</v>
      </c>
      <c r="B17" s="111"/>
      <c r="C17" s="116">
        <v>4800.1499999999996</v>
      </c>
      <c r="D17" s="116"/>
      <c r="E17" s="116">
        <v>-184.982</v>
      </c>
      <c r="F17" s="153"/>
      <c r="G17" s="847">
        <v>2.5309576502218225</v>
      </c>
      <c r="H17" s="324"/>
      <c r="I17" s="848">
        <v>65.676532661082049</v>
      </c>
      <c r="J17" s="1245"/>
      <c r="K17" s="1093">
        <v>7.3699999252955104</v>
      </c>
      <c r="L17" s="1122"/>
      <c r="M17" s="1904">
        <v>7308.7749999999996</v>
      </c>
      <c r="R17" s="227"/>
    </row>
    <row r="18" spans="1:18" ht="12" customHeight="1">
      <c r="A18" s="993">
        <v>35064</v>
      </c>
      <c r="B18" s="111"/>
      <c r="C18" s="116">
        <v>4988.665</v>
      </c>
      <c r="D18" s="116"/>
      <c r="E18" s="116">
        <v>-146.45400000000001</v>
      </c>
      <c r="F18" s="153"/>
      <c r="G18" s="847">
        <v>1.9109217711262321</v>
      </c>
      <c r="H18" s="324"/>
      <c r="I18" s="848">
        <v>65.09175957881277</v>
      </c>
      <c r="J18" s="1245"/>
      <c r="K18" s="1093">
        <v>6.8841666777928703</v>
      </c>
      <c r="L18" s="1122"/>
      <c r="M18" s="1174">
        <v>7664.05</v>
      </c>
      <c r="R18" s="227"/>
    </row>
    <row r="19" spans="1:18" ht="12" customHeight="1">
      <c r="A19" s="993">
        <v>35430</v>
      </c>
      <c r="B19" s="111"/>
      <c r="C19" s="116">
        <v>5323.1719380000004</v>
      </c>
      <c r="D19" s="116"/>
      <c r="E19" s="116">
        <v>-110.89100000000001</v>
      </c>
      <c r="F19" s="153"/>
      <c r="G19" s="847">
        <v>1.3689951143030861</v>
      </c>
      <c r="H19" s="324"/>
      <c r="I19" s="848">
        <v>65.716752267697913</v>
      </c>
      <c r="J19" s="1245"/>
      <c r="K19" s="1093">
        <v>6.7008333603541104</v>
      </c>
      <c r="L19" s="1122"/>
      <c r="M19" s="1174">
        <v>8100.1750000000002</v>
      </c>
      <c r="R19" s="227"/>
    </row>
    <row r="20" spans="1:18" ht="12" customHeight="1">
      <c r="A20" s="993">
        <v>35795</v>
      </c>
      <c r="B20" s="111"/>
      <c r="C20" s="116">
        <v>5502.3880829999998</v>
      </c>
      <c r="D20" s="116"/>
      <c r="E20" s="116">
        <v>-2.44</v>
      </c>
      <c r="F20" s="153"/>
      <c r="G20" s="847">
        <v>2.8343996213056243E-2</v>
      </c>
      <c r="H20" s="324"/>
      <c r="I20" s="848">
        <v>63.91789630627779</v>
      </c>
      <c r="J20" s="1245"/>
      <c r="K20" s="1093">
        <v>6.60583333174388</v>
      </c>
      <c r="L20" s="1122"/>
      <c r="M20" s="1174">
        <v>8608.5249999999996</v>
      </c>
      <c r="R20" s="227"/>
    </row>
    <row r="21" spans="1:18" ht="12" customHeight="1">
      <c r="A21" s="993">
        <v>36160</v>
      </c>
      <c r="B21" s="111"/>
      <c r="C21" s="116">
        <v>5614.2169129999993</v>
      </c>
      <c r="D21" s="116"/>
      <c r="E21" s="116">
        <v>54.387999999999998</v>
      </c>
      <c r="F21" s="153"/>
      <c r="G21" s="847">
        <v>0.59838378726283536</v>
      </c>
      <c r="H21" s="324"/>
      <c r="I21" s="848">
        <v>61.768338216444874</v>
      </c>
      <c r="J21" s="1245"/>
      <c r="K21" s="1093">
        <v>5.5783332586288497</v>
      </c>
      <c r="L21" s="1122"/>
      <c r="M21" s="1174">
        <v>9089.15</v>
      </c>
      <c r="R21" s="227"/>
    </row>
    <row r="22" spans="1:18" ht="12" customHeight="1">
      <c r="A22" s="993">
        <v>36525</v>
      </c>
      <c r="B22" s="111"/>
      <c r="C22" s="116">
        <v>5776.090972</v>
      </c>
      <c r="D22" s="116"/>
      <c r="E22" s="116">
        <v>158.61600000000001</v>
      </c>
      <c r="F22" s="153"/>
      <c r="G22" s="847">
        <v>1.6418813482564534</v>
      </c>
      <c r="H22" s="324"/>
      <c r="I22" s="848">
        <v>59.790033998835476</v>
      </c>
      <c r="J22" s="1245"/>
      <c r="K22" s="1093">
        <v>5.8658333619435599</v>
      </c>
      <c r="L22" s="1122"/>
      <c r="M22" s="1174">
        <v>9660.625</v>
      </c>
      <c r="R22" s="227"/>
    </row>
    <row r="23" spans="1:18" ht="12" customHeight="1">
      <c r="A23" s="993">
        <v>36891</v>
      </c>
      <c r="B23" s="111"/>
      <c r="C23" s="116">
        <v>5662.2158909999998</v>
      </c>
      <c r="D23" s="116"/>
      <c r="E23" s="116">
        <v>254.84800000000001</v>
      </c>
      <c r="F23" s="153"/>
      <c r="G23" s="847">
        <v>2.4779211940008263</v>
      </c>
      <c r="H23" s="324"/>
      <c r="I23" s="848">
        <v>55.05448252023627</v>
      </c>
      <c r="J23" s="1245"/>
      <c r="K23" s="1093">
        <v>5.9424999952316302</v>
      </c>
      <c r="L23" s="1122"/>
      <c r="M23" s="1174">
        <v>10284.75</v>
      </c>
      <c r="R23" s="227"/>
    </row>
    <row r="24" spans="1:18" ht="12" customHeight="1">
      <c r="A24" s="993">
        <v>37256</v>
      </c>
      <c r="B24" s="111"/>
      <c r="C24" s="116">
        <v>5943.4390000000003</v>
      </c>
      <c r="D24" s="116"/>
      <c r="E24" s="116">
        <v>94.263000000000005</v>
      </c>
      <c r="F24" s="153"/>
      <c r="G24" s="847">
        <v>0.88744636632593732</v>
      </c>
      <c r="H24" s="324"/>
      <c r="I24" s="848">
        <v>55.954970073410173</v>
      </c>
      <c r="J24" s="1245"/>
      <c r="K24" s="1093">
        <v>5.4933333794275896</v>
      </c>
      <c r="L24" s="1122"/>
      <c r="M24" s="1174">
        <v>10621.825000000001</v>
      </c>
      <c r="R24" s="227"/>
    </row>
    <row r="25" spans="1:18" ht="12" customHeight="1">
      <c r="A25" s="993">
        <v>37621</v>
      </c>
      <c r="B25" s="111"/>
      <c r="C25" s="116">
        <v>6405.7070000000003</v>
      </c>
      <c r="D25" s="116"/>
      <c r="E25" s="116">
        <v>-230.67099999999999</v>
      </c>
      <c r="F25" s="153"/>
      <c r="G25" s="847">
        <v>2.1013024338364068</v>
      </c>
      <c r="H25" s="324"/>
      <c r="I25" s="848">
        <v>58.352925636698629</v>
      </c>
      <c r="J25" s="1245"/>
      <c r="K25" s="1093">
        <v>5.4241666793823198</v>
      </c>
      <c r="L25" s="1122"/>
      <c r="M25" s="1174">
        <v>10977.525</v>
      </c>
      <c r="R25" s="227"/>
    </row>
    <row r="26" spans="1:18" ht="12" customHeight="1">
      <c r="A26" s="993">
        <v>37986</v>
      </c>
      <c r="B26" s="111"/>
      <c r="C26" s="116">
        <v>6997.9639999999999</v>
      </c>
      <c r="D26" s="116"/>
      <c r="E26" s="116">
        <v>-399.05900000000003</v>
      </c>
      <c r="F26" s="153"/>
      <c r="G26" s="847">
        <v>3.4668601102889283</v>
      </c>
      <c r="H26" s="324"/>
      <c r="I26" s="848">
        <v>60.795426853768355</v>
      </c>
      <c r="J26" s="1245"/>
      <c r="K26" s="1093">
        <v>5.0508333444595301</v>
      </c>
      <c r="L26" s="1122"/>
      <c r="M26" s="1174">
        <v>11510.674999999999</v>
      </c>
      <c r="R26" s="227"/>
    </row>
    <row r="27" spans="1:18" ht="12" customHeight="1">
      <c r="A27" s="993">
        <v>38352</v>
      </c>
      <c r="B27" s="111"/>
      <c r="C27" s="116">
        <v>7596.1440000000002</v>
      </c>
      <c r="D27" s="116"/>
      <c r="E27" s="116">
        <v>-399.03800000000001</v>
      </c>
      <c r="F27" s="153"/>
      <c r="G27" s="847">
        <v>3.2508385998285121</v>
      </c>
      <c r="H27" s="324"/>
      <c r="I27" s="848">
        <v>61.883424949643285</v>
      </c>
      <c r="J27" s="1245"/>
      <c r="K27" s="1093">
        <v>5.1149999300638802</v>
      </c>
      <c r="L27" s="1122"/>
      <c r="M27" s="1174">
        <v>12274.924999999999</v>
      </c>
      <c r="Q27" s="935"/>
      <c r="R27" s="227"/>
    </row>
    <row r="28" spans="1:18" ht="12" customHeight="1">
      <c r="A28" s="993">
        <v>38717</v>
      </c>
      <c r="B28" s="111"/>
      <c r="C28" s="116">
        <v>8170.4139999999998</v>
      </c>
      <c r="D28" s="116"/>
      <c r="E28" s="116">
        <v>-321.779</v>
      </c>
      <c r="F28" s="153"/>
      <c r="G28" s="847">
        <v>2.4575101002772324</v>
      </c>
      <c r="H28" s="324"/>
      <c r="I28" s="848">
        <v>62.399581478115429</v>
      </c>
      <c r="J28" s="1245"/>
      <c r="K28" s="1093">
        <v>4.5608332951863604</v>
      </c>
      <c r="L28" s="1122"/>
      <c r="M28" s="1174">
        <v>13093.7</v>
      </c>
      <c r="Q28" s="935"/>
      <c r="R28" s="227"/>
    </row>
    <row r="29" spans="1:18" ht="12" customHeight="1">
      <c r="A29" s="993">
        <v>39082</v>
      </c>
      <c r="B29" s="111"/>
      <c r="C29" s="116">
        <v>8680.2240000000002</v>
      </c>
      <c r="D29" s="116"/>
      <c r="E29" s="116">
        <v>-209.21899999999999</v>
      </c>
      <c r="F29" s="153"/>
      <c r="G29" s="847">
        <v>1.5099632647464258</v>
      </c>
      <c r="H29" s="324"/>
      <c r="I29" s="848">
        <v>62.646410554348698</v>
      </c>
      <c r="J29" s="1245"/>
      <c r="K29" s="1093">
        <v>4.8733333635330203</v>
      </c>
      <c r="L29" s="1122"/>
      <c r="M29" s="1174">
        <v>13855.9</v>
      </c>
      <c r="Q29" s="935"/>
      <c r="R29" s="227"/>
    </row>
    <row r="30" spans="1:18" ht="12" customHeight="1">
      <c r="A30" s="993">
        <v>39447</v>
      </c>
      <c r="B30" s="679"/>
      <c r="C30" s="116">
        <v>9229.1730000000007</v>
      </c>
      <c r="D30" s="680"/>
      <c r="E30" s="116">
        <v>-187.94</v>
      </c>
      <c r="F30" s="681"/>
      <c r="G30" s="847">
        <v>1.2981410970376701</v>
      </c>
      <c r="H30" s="682"/>
      <c r="I30" s="848">
        <v>63.747838474887978</v>
      </c>
      <c r="J30" s="1303"/>
      <c r="K30" s="1093">
        <v>4.8341666666666701</v>
      </c>
      <c r="L30" s="1165"/>
      <c r="M30" s="1174">
        <v>14477.625</v>
      </c>
      <c r="Q30" s="935"/>
      <c r="R30" s="227"/>
    </row>
    <row r="31" spans="1:18" ht="12" customHeight="1">
      <c r="A31" s="993">
        <v>39813</v>
      </c>
      <c r="B31" s="679"/>
      <c r="C31" s="116">
        <v>10699.805</v>
      </c>
      <c r="D31" s="680"/>
      <c r="E31" s="116">
        <v>-680.46900000000005</v>
      </c>
      <c r="F31" s="681"/>
      <c r="G31" s="847">
        <v>4.6231989170147241</v>
      </c>
      <c r="H31" s="682"/>
      <c r="I31" s="848">
        <v>72.69593014269384</v>
      </c>
      <c r="J31" s="1303"/>
      <c r="K31" s="1093">
        <v>4.2791666666666703</v>
      </c>
      <c r="L31" s="1165"/>
      <c r="M31" s="1174">
        <v>14718.575000000001</v>
      </c>
      <c r="Q31" s="935"/>
      <c r="R31" s="227"/>
    </row>
    <row r="32" spans="1:18" ht="12" customHeight="1">
      <c r="A32" s="993">
        <v>40178</v>
      </c>
      <c r="B32" s="423"/>
      <c r="C32" s="116">
        <v>12311.35</v>
      </c>
      <c r="D32" s="680"/>
      <c r="E32" s="116">
        <v>-1471.297</v>
      </c>
      <c r="F32" s="681"/>
      <c r="G32" s="847">
        <v>10.204071441823045</v>
      </c>
      <c r="H32" s="682"/>
      <c r="I32" s="848">
        <v>85.384456670059251</v>
      </c>
      <c r="J32" s="1303"/>
      <c r="K32" s="1093">
        <v>4.0691666666666704</v>
      </c>
      <c r="L32" s="1173"/>
      <c r="M32" s="1174">
        <v>14418.725</v>
      </c>
      <c r="Q32" s="935"/>
      <c r="R32" s="227"/>
    </row>
    <row r="33" spans="1:31" ht="12" customHeight="1">
      <c r="A33" s="993">
        <v>40543</v>
      </c>
      <c r="B33" s="423"/>
      <c r="C33" s="116">
        <v>14025.215221308099</v>
      </c>
      <c r="D33" s="680"/>
      <c r="E33" s="116">
        <v>-1275.104</v>
      </c>
      <c r="F33" s="681"/>
      <c r="G33" s="847">
        <v>8.5209163080377426</v>
      </c>
      <c r="H33" s="682"/>
      <c r="I33" s="848">
        <v>93.72387280016639</v>
      </c>
      <c r="J33" s="1303"/>
      <c r="K33" s="1093">
        <v>4.2508333333333299</v>
      </c>
      <c r="L33" s="1173"/>
      <c r="M33" s="1174">
        <v>14964.4</v>
      </c>
      <c r="Q33" s="935"/>
      <c r="R33" s="227"/>
    </row>
    <row r="34" spans="1:31" ht="12" customHeight="1">
      <c r="A34" s="993">
        <v>40908</v>
      </c>
      <c r="B34" s="423"/>
      <c r="C34" s="116">
        <v>15222.940181726999</v>
      </c>
      <c r="D34" s="680"/>
      <c r="E34" s="116">
        <v>-1249.569</v>
      </c>
      <c r="F34" s="681"/>
      <c r="G34" s="847">
        <v>8.0524232460203287</v>
      </c>
      <c r="H34" s="682"/>
      <c r="I34" s="848">
        <v>98.099070473191489</v>
      </c>
      <c r="J34" s="1303"/>
      <c r="K34" s="1093">
        <v>3.9108333333333301</v>
      </c>
      <c r="L34" s="1165"/>
      <c r="M34" s="1174">
        <v>15517.924999999999</v>
      </c>
      <c r="Q34" s="935"/>
      <c r="R34" s="227"/>
    </row>
    <row r="35" spans="1:31" ht="12" customHeight="1">
      <c r="A35" s="993">
        <v>41274</v>
      </c>
      <c r="B35" s="423"/>
      <c r="C35" s="116">
        <v>16432.73</v>
      </c>
      <c r="D35" s="683"/>
      <c r="E35" s="116">
        <v>-1060.7560000000001</v>
      </c>
      <c r="F35" s="684"/>
      <c r="G35" s="847">
        <v>6.5660141440089141</v>
      </c>
      <c r="H35" s="682"/>
      <c r="I35" s="848">
        <v>101.71758406709893</v>
      </c>
      <c r="J35" s="1303"/>
      <c r="K35" s="1093">
        <v>2.9208333333333298</v>
      </c>
      <c r="L35" s="1165"/>
      <c r="M35" s="1174">
        <v>16155.25</v>
      </c>
      <c r="Q35" s="935"/>
      <c r="R35" s="227"/>
    </row>
    <row r="36" spans="1:31" ht="12.75" customHeight="1">
      <c r="A36" s="993">
        <v>41639</v>
      </c>
      <c r="B36" s="423"/>
      <c r="C36" s="116">
        <v>17351.971027248001</v>
      </c>
      <c r="E36" s="116">
        <v>-559.505</v>
      </c>
      <c r="G36" s="847">
        <v>3.3577384828198746</v>
      </c>
      <c r="I36" s="848">
        <v>104.13379839494934</v>
      </c>
      <c r="J36" s="57"/>
      <c r="K36" s="1093">
        <v>3.4483333333333301</v>
      </c>
      <c r="L36" s="57"/>
      <c r="M36" s="1174">
        <v>16663.150000000001</v>
      </c>
      <c r="Q36" s="935"/>
      <c r="R36" s="227"/>
    </row>
    <row r="37" spans="1:31" ht="12.75" customHeight="1">
      <c r="A37" s="993">
        <v>42004</v>
      </c>
      <c r="B37" s="423"/>
      <c r="C37" s="116">
        <v>18141.4439076374</v>
      </c>
      <c r="E37" s="116">
        <v>-487.70800000000003</v>
      </c>
      <c r="G37" s="847">
        <v>2.811309035728748</v>
      </c>
      <c r="I37" s="848">
        <v>104.5732388615878</v>
      </c>
      <c r="J37" s="57"/>
      <c r="K37" s="1093">
        <v>3.34</v>
      </c>
      <c r="L37" s="57"/>
      <c r="M37" s="1174">
        <v>17348.075000000001</v>
      </c>
      <c r="Q37" s="935"/>
      <c r="R37" s="227"/>
    </row>
    <row r="38" spans="1:31" ht="12.75" customHeight="1">
      <c r="A38" s="993">
        <v>42369</v>
      </c>
      <c r="B38" s="423"/>
      <c r="C38" s="116">
        <v>18922.178998310203</v>
      </c>
      <c r="E38" s="116">
        <v>-477.96699999999998</v>
      </c>
      <c r="G38" s="847">
        <v>2.6632139076168722</v>
      </c>
      <c r="I38" s="848">
        <v>105.43366021234858</v>
      </c>
      <c r="J38" s="57"/>
      <c r="K38" s="1093">
        <v>2.8408333333333302</v>
      </c>
      <c r="L38" s="57"/>
      <c r="M38" s="1174">
        <v>17947</v>
      </c>
      <c r="Q38" s="935"/>
      <c r="R38" s="227"/>
    </row>
    <row r="39" spans="1:31" ht="0.75" customHeight="1">
      <c r="A39" s="673"/>
      <c r="B39" s="673"/>
      <c r="C39" s="673"/>
      <c r="D39" s="673"/>
      <c r="E39" s="673">
        <v>0</v>
      </c>
      <c r="F39" s="673"/>
      <c r="G39" s="673"/>
      <c r="H39" s="673"/>
      <c r="I39" s="673" t="s">
        <v>737</v>
      </c>
      <c r="J39" s="673"/>
      <c r="K39" s="673"/>
      <c r="L39" s="673"/>
      <c r="M39" s="673">
        <v>14160.65</v>
      </c>
      <c r="Q39" s="228"/>
      <c r="R39" s="227"/>
    </row>
    <row r="40" spans="1:31" s="45" customFormat="1" ht="9" customHeight="1">
      <c r="A40" s="117" t="s">
        <v>96</v>
      </c>
      <c r="B40" s="117"/>
      <c r="N40" s="48"/>
      <c r="O40" s="48"/>
      <c r="P40" s="48"/>
    </row>
    <row r="41" spans="1:31" ht="0.75" customHeight="1">
      <c r="A41" s="1628"/>
      <c r="B41" s="1628"/>
      <c r="C41" s="1628"/>
      <c r="D41" s="1628"/>
      <c r="E41" s="1628"/>
      <c r="F41" s="1628"/>
      <c r="G41" s="1628"/>
      <c r="H41" s="1628"/>
      <c r="I41" s="1628"/>
      <c r="J41" s="1628"/>
      <c r="K41" s="1620"/>
      <c r="L41" s="1620"/>
      <c r="M41" s="1620"/>
    </row>
    <row r="42" spans="1:31" ht="16.5" customHeight="1"/>
    <row r="43" spans="1:31" ht="258" customHeight="1">
      <c r="AA43" s="1015"/>
      <c r="AB43" s="1015"/>
    </row>
    <row r="44" spans="1:31" ht="12" customHeight="1"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1353"/>
      <c r="AB44" s="1353"/>
      <c r="AC44" s="57"/>
      <c r="AD44" s="57"/>
      <c r="AE44" s="57"/>
    </row>
    <row r="45" spans="1:31" ht="12.75" customHeight="1">
      <c r="P45" s="1328"/>
      <c r="Q45" s="1328"/>
      <c r="R45" s="1328"/>
      <c r="S45" s="1328"/>
      <c r="T45" s="777"/>
      <c r="U45" s="777"/>
      <c r="V45" s="777"/>
      <c r="W45" s="777"/>
      <c r="X45" s="777"/>
      <c r="Y45" s="777"/>
      <c r="Z45" s="777"/>
      <c r="AA45" s="1353"/>
      <c r="AB45" s="1353"/>
      <c r="AC45" s="57"/>
      <c r="AD45" s="57"/>
      <c r="AE45" s="57"/>
    </row>
    <row r="46" spans="1:31">
      <c r="P46" s="1328"/>
      <c r="Q46" s="1328"/>
      <c r="R46" s="1328"/>
      <c r="S46" s="1328"/>
      <c r="T46" s="1328"/>
      <c r="U46" s="1328"/>
      <c r="V46" s="1328"/>
      <c r="W46" s="1328"/>
      <c r="X46" s="1328"/>
      <c r="Y46" s="1328"/>
      <c r="Z46" s="1328"/>
      <c r="AA46" s="1353"/>
      <c r="AB46" s="1353"/>
      <c r="AC46" s="57"/>
      <c r="AD46" s="57"/>
      <c r="AE46" s="57"/>
    </row>
    <row r="47" spans="1:31" ht="12.75" customHeight="1">
      <c r="G47" s="644"/>
      <c r="H47" s="644"/>
      <c r="I47" s="644"/>
      <c r="J47" s="644"/>
      <c r="P47" s="292"/>
      <c r="Q47" s="292"/>
      <c r="R47" s="292"/>
      <c r="S47" s="292"/>
      <c r="T47" s="292"/>
      <c r="U47" s="292"/>
      <c r="V47" s="1917"/>
      <c r="W47" s="292"/>
      <c r="X47" s="1917"/>
      <c r="Y47" s="292"/>
      <c r="Z47" s="329"/>
      <c r="AA47" s="1354"/>
      <c r="AB47" s="57"/>
      <c r="AC47" s="57"/>
      <c r="AD47" s="57"/>
      <c r="AE47" s="57"/>
    </row>
    <row r="48" spans="1:31">
      <c r="G48" s="643"/>
      <c r="H48" s="643"/>
      <c r="I48" s="643"/>
      <c r="J48" s="643"/>
      <c r="P48" s="292"/>
      <c r="Q48" s="292"/>
      <c r="R48" s="292"/>
      <c r="S48" s="292"/>
      <c r="T48" s="1355"/>
      <c r="U48" s="1355"/>
      <c r="V48" s="1917"/>
      <c r="W48" s="1355"/>
      <c r="X48" s="1917"/>
      <c r="Y48" s="1355"/>
      <c r="Z48" s="292"/>
      <c r="AA48" s="292"/>
      <c r="AB48" s="57"/>
      <c r="AC48" s="57"/>
      <c r="AD48" s="57"/>
      <c r="AE48" s="57"/>
    </row>
    <row r="49" spans="1:31">
      <c r="G49" s="644"/>
      <c r="P49" s="292"/>
      <c r="Q49" s="292"/>
      <c r="R49" s="292"/>
      <c r="S49" s="292"/>
      <c r="T49" s="1355"/>
      <c r="U49" s="1355"/>
      <c r="V49" s="1917"/>
      <c r="W49" s="1355"/>
      <c r="X49" s="1917"/>
      <c r="Y49" s="1355"/>
      <c r="Z49" s="292"/>
      <c r="AA49" s="292"/>
      <c r="AB49" s="57"/>
      <c r="AC49" s="57"/>
      <c r="AD49" s="57"/>
      <c r="AE49" s="57"/>
    </row>
    <row r="50" spans="1:31">
      <c r="A50" s="349"/>
      <c r="B50" s="349"/>
      <c r="G50" s="643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>
      <c r="G51" s="644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>
      <c r="G52" s="643"/>
      <c r="H52" s="643"/>
      <c r="I52" s="643"/>
      <c r="J52" s="643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0.5" customHeight="1">
      <c r="A53" s="654"/>
      <c r="B53" s="654"/>
      <c r="C53" s="644"/>
      <c r="D53" s="644"/>
      <c r="E53" s="644"/>
      <c r="F53" s="644"/>
      <c r="G53" s="644"/>
      <c r="H53" s="644"/>
      <c r="I53" s="644"/>
      <c r="J53" s="644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>
      <c r="A54" s="655"/>
      <c r="B54" s="655"/>
      <c r="C54" s="643"/>
      <c r="D54" s="643"/>
      <c r="E54" s="643"/>
      <c r="F54" s="643"/>
      <c r="G54" s="643"/>
      <c r="H54" s="643"/>
      <c r="I54" s="643"/>
      <c r="J54" s="643"/>
      <c r="K54" s="228"/>
      <c r="L54" s="22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>
      <c r="A55" s="654"/>
      <c r="B55" s="654"/>
      <c r="C55" s="644"/>
      <c r="D55" s="644"/>
      <c r="E55" s="644"/>
      <c r="F55" s="644"/>
      <c r="G55" s="644"/>
      <c r="H55" s="644"/>
      <c r="I55" s="644"/>
      <c r="J55" s="644"/>
      <c r="K55" s="228"/>
      <c r="L55" s="228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>
      <c r="A56" s="674"/>
      <c r="B56" s="674"/>
      <c r="C56" s="643"/>
      <c r="D56" s="643"/>
      <c r="E56" s="643"/>
      <c r="F56" s="643"/>
      <c r="G56" s="643"/>
      <c r="H56" s="643"/>
      <c r="I56" s="643"/>
      <c r="J56" s="643"/>
      <c r="K56" s="228"/>
      <c r="L56" s="228"/>
      <c r="O56" s="995"/>
      <c r="P56" s="57"/>
      <c r="Q56" s="57"/>
      <c r="R56" s="135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>
      <c r="A57" s="574"/>
      <c r="B57" s="574"/>
      <c r="C57" s="888"/>
      <c r="D57" s="574"/>
      <c r="E57" s="644"/>
      <c r="F57" s="644"/>
      <c r="G57" s="644"/>
      <c r="H57" s="644"/>
      <c r="I57" s="644"/>
      <c r="J57" s="644"/>
      <c r="K57" s="228"/>
      <c r="L57" s="228"/>
      <c r="O57" s="995"/>
      <c r="P57" s="57"/>
      <c r="Q57" s="57"/>
      <c r="R57" s="135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>
      <c r="A58" s="574"/>
      <c r="B58" s="574"/>
      <c r="C58" s="574"/>
      <c r="D58" s="574"/>
      <c r="E58" s="643"/>
      <c r="F58" s="643"/>
      <c r="G58" s="643"/>
      <c r="H58" s="643"/>
      <c r="I58" s="643"/>
      <c r="J58" s="643"/>
      <c r="K58" s="228"/>
      <c r="L58" s="228"/>
      <c r="O58" s="995"/>
      <c r="R58" s="992"/>
    </row>
    <row r="59" spans="1:31">
      <c r="A59" s="574"/>
      <c r="B59" s="574"/>
      <c r="C59" s="574"/>
      <c r="D59" s="574"/>
      <c r="E59" s="644"/>
      <c r="F59" s="644"/>
      <c r="G59" s="644"/>
      <c r="H59" s="644"/>
      <c r="I59" s="644"/>
      <c r="J59" s="644"/>
      <c r="K59" s="228"/>
      <c r="L59" s="228"/>
      <c r="O59" s="995"/>
      <c r="R59" s="992"/>
    </row>
    <row r="60" spans="1:31">
      <c r="A60" s="574"/>
      <c r="B60" s="574"/>
      <c r="C60" s="574"/>
      <c r="D60" s="574"/>
      <c r="E60" s="643"/>
      <c r="F60" s="643"/>
      <c r="G60" s="643"/>
      <c r="H60" s="643"/>
      <c r="I60" s="643"/>
      <c r="J60" s="643"/>
      <c r="K60" s="228"/>
      <c r="L60" s="228"/>
      <c r="O60" s="995"/>
      <c r="R60" s="992"/>
    </row>
    <row r="61" spans="1:31">
      <c r="A61" s="654"/>
      <c r="B61" s="654"/>
      <c r="C61" s="644"/>
      <c r="D61" s="644"/>
      <c r="E61" s="644"/>
      <c r="F61" s="644"/>
      <c r="G61" s="644"/>
      <c r="H61" s="644"/>
      <c r="I61" s="644"/>
      <c r="J61" s="644"/>
      <c r="K61" s="228"/>
      <c r="L61" s="228"/>
      <c r="O61" s="995"/>
      <c r="R61" s="992"/>
    </row>
    <row r="62" spans="1:31">
      <c r="A62" s="655"/>
      <c r="B62" s="655"/>
      <c r="C62" s="643"/>
      <c r="D62" s="643"/>
      <c r="E62" s="643"/>
      <c r="F62" s="643"/>
      <c r="G62" s="643"/>
      <c r="H62" s="643"/>
      <c r="I62" s="643"/>
      <c r="J62" s="643"/>
      <c r="K62" s="228"/>
      <c r="L62" s="228"/>
      <c r="O62" s="995"/>
      <c r="R62" s="992"/>
    </row>
    <row r="63" spans="1:31">
      <c r="A63" s="654"/>
      <c r="B63" s="654"/>
      <c r="C63" s="644"/>
      <c r="D63" s="644"/>
      <c r="E63" s="644"/>
      <c r="F63" s="644"/>
      <c r="G63" s="575"/>
      <c r="H63" s="575"/>
      <c r="I63" s="228"/>
      <c r="J63" s="228"/>
      <c r="K63" s="228"/>
      <c r="L63" s="228"/>
      <c r="O63" s="995"/>
      <c r="R63" s="992"/>
    </row>
    <row r="64" spans="1:31">
      <c r="A64" s="655"/>
      <c r="B64" s="655"/>
      <c r="C64" s="643"/>
      <c r="D64" s="643"/>
      <c r="E64" s="643"/>
      <c r="F64" s="643"/>
      <c r="G64" s="575"/>
      <c r="H64" s="575"/>
      <c r="I64" s="228"/>
      <c r="J64" s="228"/>
      <c r="K64" s="228"/>
      <c r="L64" s="228"/>
      <c r="O64" s="995"/>
      <c r="R64" s="992"/>
    </row>
    <row r="65" spans="1:20">
      <c r="A65" s="654"/>
      <c r="B65" s="654"/>
      <c r="C65" s="644"/>
      <c r="D65" s="644"/>
      <c r="E65" s="644"/>
      <c r="F65" s="644"/>
      <c r="G65" s="575"/>
      <c r="H65" s="575"/>
      <c r="I65" s="228"/>
      <c r="J65" s="228"/>
      <c r="K65" s="228"/>
      <c r="L65" s="228"/>
      <c r="O65" s="995"/>
      <c r="R65" s="992"/>
    </row>
    <row r="66" spans="1:20">
      <c r="A66" s="655"/>
      <c r="B66" s="655"/>
      <c r="C66" s="643"/>
      <c r="D66" s="643"/>
      <c r="E66" s="643"/>
      <c r="F66" s="643"/>
      <c r="G66" s="575"/>
      <c r="H66" s="575"/>
      <c r="I66" s="228"/>
      <c r="J66" s="228"/>
      <c r="K66" s="228"/>
      <c r="L66" s="228"/>
      <c r="O66" s="995"/>
      <c r="R66" s="992"/>
    </row>
    <row r="67" spans="1:20">
      <c r="A67" s="654"/>
      <c r="B67" s="654"/>
      <c r="C67" s="644"/>
      <c r="D67" s="644"/>
      <c r="E67" s="644"/>
      <c r="F67" s="644"/>
      <c r="G67" s="575"/>
      <c r="H67" s="575"/>
      <c r="I67" s="228"/>
      <c r="J67" s="228"/>
      <c r="K67" s="228"/>
      <c r="L67" s="228"/>
      <c r="O67" s="995"/>
      <c r="R67" s="992"/>
    </row>
    <row r="68" spans="1:20">
      <c r="A68" s="655"/>
      <c r="B68" s="655"/>
      <c r="C68" s="643"/>
      <c r="D68" s="643"/>
      <c r="E68" s="643"/>
      <c r="F68" s="643"/>
      <c r="G68" s="575"/>
      <c r="H68" s="575"/>
      <c r="I68" s="228"/>
      <c r="J68" s="228"/>
      <c r="K68" s="228"/>
      <c r="L68" s="228"/>
      <c r="O68" s="995"/>
      <c r="R68" s="992"/>
    </row>
    <row r="69" spans="1:20">
      <c r="A69" s="654"/>
      <c r="B69" s="654"/>
      <c r="C69" s="644"/>
      <c r="D69" s="644"/>
      <c r="E69" s="644"/>
      <c r="F69" s="644"/>
      <c r="G69" s="575"/>
      <c r="H69" s="575"/>
      <c r="I69" s="228"/>
      <c r="J69" s="228"/>
      <c r="K69" s="228"/>
      <c r="L69" s="228"/>
      <c r="O69" s="995"/>
      <c r="R69" s="992"/>
    </row>
    <row r="70" spans="1:20">
      <c r="A70" s="655"/>
      <c r="B70" s="655"/>
      <c r="C70" s="643"/>
      <c r="D70" s="643"/>
      <c r="E70" s="643"/>
      <c r="F70" s="643"/>
      <c r="G70" s="575"/>
      <c r="H70" s="575"/>
      <c r="I70" s="228"/>
      <c r="J70" s="228"/>
      <c r="K70" s="228"/>
      <c r="L70" s="228"/>
      <c r="O70" s="995"/>
      <c r="R70" s="992"/>
    </row>
    <row r="71" spans="1:20">
      <c r="A71" s="654"/>
      <c r="B71" s="654"/>
      <c r="C71" s="644"/>
      <c r="D71" s="644"/>
      <c r="E71" s="644"/>
      <c r="F71" s="644"/>
      <c r="G71" s="575"/>
      <c r="H71" s="575"/>
      <c r="I71" s="228"/>
      <c r="J71" s="228"/>
      <c r="K71" s="228"/>
      <c r="L71" s="228"/>
      <c r="O71" s="995"/>
      <c r="R71" s="992"/>
    </row>
    <row r="72" spans="1:20">
      <c r="A72" s="655"/>
      <c r="B72" s="655"/>
      <c r="C72" s="643"/>
      <c r="D72" s="643"/>
      <c r="E72" s="643"/>
      <c r="F72" s="643"/>
      <c r="G72" s="575"/>
      <c r="H72" s="575"/>
      <c r="I72" s="228"/>
      <c r="J72" s="228"/>
      <c r="K72" s="228"/>
      <c r="L72" s="228"/>
      <c r="O72" s="995"/>
      <c r="R72" s="992"/>
    </row>
    <row r="73" spans="1:20">
      <c r="A73" s="654"/>
      <c r="B73" s="654"/>
      <c r="C73" s="644"/>
      <c r="D73" s="644"/>
      <c r="E73" s="644"/>
      <c r="F73" s="644"/>
      <c r="G73" s="575"/>
      <c r="H73" s="575"/>
      <c r="I73" s="228"/>
      <c r="J73" s="228"/>
      <c r="K73" s="228"/>
      <c r="L73" s="228"/>
      <c r="O73" s="995"/>
      <c r="R73" s="992"/>
    </row>
    <row r="74" spans="1:20">
      <c r="A74" s="655"/>
      <c r="B74" s="655"/>
      <c r="C74" s="643"/>
      <c r="D74" s="643"/>
      <c r="E74" s="643"/>
      <c r="F74" s="643"/>
      <c r="G74" s="575"/>
      <c r="H74" s="575"/>
      <c r="I74" s="228"/>
      <c r="J74" s="228"/>
      <c r="K74" s="228"/>
      <c r="L74" s="228"/>
      <c r="O74" s="995"/>
      <c r="R74" s="992"/>
    </row>
    <row r="75" spans="1:20">
      <c r="A75" s="654"/>
      <c r="B75" s="654"/>
      <c r="C75" s="644"/>
      <c r="D75" s="644"/>
      <c r="E75" s="644"/>
      <c r="F75" s="644"/>
      <c r="G75" s="575"/>
      <c r="H75" s="575"/>
      <c r="I75" s="228"/>
      <c r="J75" s="228"/>
      <c r="K75" s="228"/>
      <c r="L75" s="228"/>
      <c r="O75" s="995"/>
      <c r="R75" s="992"/>
      <c r="T75" s="14"/>
    </row>
    <row r="76" spans="1:20">
      <c r="A76" s="655"/>
      <c r="B76" s="655"/>
      <c r="C76" s="643"/>
      <c r="D76" s="643"/>
      <c r="E76" s="643"/>
      <c r="F76" s="643"/>
      <c r="O76" s="995"/>
      <c r="R76" s="992"/>
      <c r="T76" s="14"/>
    </row>
    <row r="77" spans="1:20">
      <c r="A77" s="654"/>
      <c r="B77" s="654"/>
      <c r="C77" s="644"/>
      <c r="D77" s="644"/>
      <c r="E77" s="644"/>
      <c r="F77" s="644"/>
      <c r="O77" s="995"/>
      <c r="R77" s="992"/>
      <c r="T77" s="14"/>
    </row>
    <row r="78" spans="1:20">
      <c r="A78" s="655"/>
      <c r="B78" s="655"/>
      <c r="C78" s="643"/>
      <c r="D78" s="643"/>
      <c r="E78" s="643"/>
      <c r="F78" s="643"/>
      <c r="O78" s="995"/>
      <c r="R78" s="992"/>
    </row>
    <row r="79" spans="1:20">
      <c r="A79" s="654"/>
      <c r="B79" s="654"/>
      <c r="C79" s="644"/>
      <c r="D79" s="644"/>
      <c r="E79" s="644"/>
      <c r="F79" s="644"/>
      <c r="O79" s="995"/>
      <c r="R79" s="992"/>
    </row>
    <row r="80" spans="1:20">
      <c r="A80" s="655"/>
      <c r="B80" s="655"/>
      <c r="C80" s="643"/>
      <c r="D80" s="643"/>
      <c r="E80" s="643"/>
      <c r="F80" s="643"/>
      <c r="O80" s="995"/>
      <c r="R80" s="992"/>
    </row>
    <row r="81" spans="1:23">
      <c r="A81" s="654"/>
      <c r="B81" s="654"/>
      <c r="C81" s="644"/>
      <c r="D81" s="644"/>
      <c r="E81" s="644"/>
      <c r="F81" s="644"/>
      <c r="O81" s="995"/>
      <c r="R81" s="992"/>
    </row>
    <row r="82" spans="1:23">
      <c r="A82" s="655"/>
      <c r="B82" s="655"/>
      <c r="C82" s="643"/>
      <c r="D82" s="643"/>
      <c r="E82" s="643"/>
      <c r="F82" s="643"/>
      <c r="O82" s="995"/>
      <c r="P82" s="1016"/>
      <c r="Q82" s="14"/>
      <c r="R82" s="992"/>
      <c r="S82" s="14"/>
      <c r="T82" s="14"/>
      <c r="U82" s="14"/>
      <c r="V82" s="14"/>
      <c r="W82" s="14"/>
    </row>
    <row r="83" spans="1:23">
      <c r="A83" s="654"/>
      <c r="B83" s="654"/>
      <c r="C83" s="644"/>
      <c r="D83" s="644"/>
      <c r="E83" s="644"/>
      <c r="F83" s="644"/>
    </row>
    <row r="84" spans="1:23">
      <c r="A84" s="655"/>
      <c r="B84" s="655"/>
      <c r="C84" s="643"/>
      <c r="D84" s="643"/>
      <c r="E84" s="643"/>
      <c r="F84" s="643"/>
    </row>
    <row r="85" spans="1:23">
      <c r="A85" s="654"/>
      <c r="B85" s="654"/>
      <c r="C85" s="644"/>
      <c r="D85" s="644"/>
      <c r="E85" s="644"/>
      <c r="F85" s="644"/>
    </row>
    <row r="86" spans="1:23">
      <c r="A86" s="655"/>
      <c r="B86" s="655"/>
      <c r="C86" s="643"/>
      <c r="D86" s="643"/>
      <c r="E86" s="643"/>
      <c r="F86" s="643"/>
    </row>
    <row r="87" spans="1:23">
      <c r="A87" s="654"/>
      <c r="B87" s="654"/>
      <c r="C87" s="644"/>
      <c r="D87" s="644"/>
      <c r="E87" s="644"/>
      <c r="F87" s="644"/>
    </row>
    <row r="88" spans="1:23">
      <c r="A88" s="655"/>
      <c r="B88" s="655"/>
      <c r="C88" s="643"/>
      <c r="D88" s="643"/>
      <c r="E88" s="643"/>
      <c r="F88" s="643"/>
    </row>
    <row r="89" spans="1:23">
      <c r="A89" s="654"/>
      <c r="B89" s="654"/>
      <c r="C89" s="644"/>
      <c r="D89" s="644"/>
      <c r="E89" s="644"/>
      <c r="F89" s="644"/>
    </row>
    <row r="90" spans="1:23">
      <c r="A90" s="655"/>
      <c r="B90" s="655"/>
      <c r="C90" s="643"/>
      <c r="D90" s="643"/>
      <c r="E90" s="643"/>
      <c r="F90" s="643"/>
    </row>
    <row r="91" spans="1:23">
      <c r="A91" s="654"/>
      <c r="B91" s="654"/>
      <c r="C91" s="644"/>
      <c r="D91" s="644"/>
      <c r="E91" s="644"/>
      <c r="F91" s="644"/>
    </row>
    <row r="92" spans="1:23">
      <c r="A92" s="655"/>
      <c r="B92" s="655"/>
      <c r="C92" s="643"/>
      <c r="D92" s="643"/>
      <c r="E92" s="643"/>
      <c r="F92" s="643"/>
    </row>
    <row r="93" spans="1:23">
      <c r="A93" s="654"/>
      <c r="B93" s="654"/>
      <c r="C93" s="644"/>
      <c r="D93" s="644"/>
      <c r="E93" s="644"/>
      <c r="F93" s="644"/>
    </row>
    <row r="94" spans="1:23">
      <c r="A94" s="655"/>
      <c r="B94" s="655"/>
      <c r="C94" s="643"/>
      <c r="D94" s="643"/>
      <c r="E94" s="643"/>
      <c r="F94" s="643"/>
    </row>
    <row r="95" spans="1:23">
      <c r="A95" s="654"/>
      <c r="B95" s="654"/>
      <c r="C95" s="644"/>
      <c r="D95" s="644"/>
      <c r="E95" s="644"/>
      <c r="F95" s="644"/>
    </row>
    <row r="96" spans="1:23">
      <c r="A96" s="655"/>
      <c r="B96" s="655"/>
      <c r="C96" s="643"/>
      <c r="D96" s="643"/>
      <c r="E96" s="643"/>
      <c r="F96" s="643"/>
    </row>
    <row r="97" spans="1:6">
      <c r="A97" s="654"/>
      <c r="B97" s="654"/>
      <c r="C97" s="644"/>
      <c r="D97" s="644"/>
      <c r="E97" s="644"/>
      <c r="F97" s="644"/>
    </row>
    <row r="98" spans="1:6">
      <c r="A98" s="655"/>
      <c r="B98" s="655"/>
      <c r="C98" s="643"/>
      <c r="D98" s="643"/>
      <c r="E98" s="643"/>
      <c r="F98" s="643"/>
    </row>
    <row r="99" spans="1:6">
      <c r="A99" s="654"/>
      <c r="B99" s="654"/>
      <c r="C99" s="644"/>
      <c r="D99" s="644"/>
      <c r="E99" s="644"/>
      <c r="F99" s="644"/>
    </row>
    <row r="100" spans="1:6">
      <c r="A100" s="655"/>
      <c r="B100" s="655"/>
      <c r="C100" s="643"/>
      <c r="D100" s="643"/>
      <c r="E100" s="643"/>
      <c r="F100" s="643"/>
    </row>
    <row r="101" spans="1:6">
      <c r="A101" s="654"/>
      <c r="B101" s="654"/>
      <c r="C101" s="644"/>
      <c r="D101" s="644"/>
      <c r="E101" s="644"/>
      <c r="F101" s="644"/>
    </row>
    <row r="102" spans="1:6">
      <c r="A102" s="655"/>
      <c r="B102" s="655"/>
      <c r="C102" s="643"/>
      <c r="D102" s="643"/>
      <c r="E102" s="643"/>
      <c r="F102" s="643"/>
    </row>
    <row r="103" spans="1:6">
      <c r="A103" s="654"/>
      <c r="B103" s="654"/>
      <c r="C103" s="644"/>
      <c r="D103" s="644"/>
      <c r="E103" s="644"/>
      <c r="F103" s="644"/>
    </row>
    <row r="104" spans="1:6">
      <c r="A104" s="655"/>
      <c r="B104" s="655"/>
      <c r="C104" s="643"/>
      <c r="D104" s="643"/>
      <c r="E104" s="643"/>
      <c r="F104" s="643"/>
    </row>
    <row r="105" spans="1:6">
      <c r="A105" s="654"/>
      <c r="B105" s="654"/>
      <c r="C105" s="644"/>
      <c r="D105" s="644"/>
      <c r="E105" s="644"/>
      <c r="F105" s="644"/>
    </row>
    <row r="106" spans="1:6">
      <c r="A106" s="655"/>
      <c r="B106" s="655"/>
      <c r="C106" s="643"/>
      <c r="D106" s="643"/>
      <c r="E106" s="643"/>
      <c r="F106" s="643"/>
    </row>
    <row r="107" spans="1:6">
      <c r="A107" s="654"/>
      <c r="B107" s="654"/>
      <c r="C107" s="644"/>
      <c r="D107" s="644"/>
      <c r="E107" s="644"/>
      <c r="F107" s="644"/>
    </row>
    <row r="108" spans="1:6">
      <c r="A108" s="655"/>
      <c r="B108" s="655"/>
      <c r="C108" s="643"/>
      <c r="D108" s="643"/>
      <c r="E108" s="643"/>
      <c r="F108" s="643"/>
    </row>
    <row r="109" spans="1:6">
      <c r="A109" s="654"/>
      <c r="B109" s="654"/>
      <c r="C109" s="644"/>
      <c r="D109" s="644"/>
      <c r="E109" s="644"/>
      <c r="F109" s="644"/>
    </row>
    <row r="110" spans="1:6">
      <c r="A110" s="655"/>
      <c r="B110" s="655"/>
      <c r="C110" s="643"/>
      <c r="D110" s="643"/>
      <c r="E110" s="643"/>
      <c r="F110" s="643"/>
    </row>
    <row r="111" spans="1:6">
      <c r="A111" s="654"/>
      <c r="B111" s="654"/>
      <c r="C111" s="644"/>
      <c r="D111" s="644"/>
      <c r="E111" s="644"/>
      <c r="F111" s="644"/>
    </row>
    <row r="112" spans="1:6">
      <c r="A112" s="655"/>
      <c r="B112" s="655"/>
      <c r="C112" s="643"/>
      <c r="D112" s="643"/>
      <c r="E112" s="643"/>
      <c r="F112" s="643"/>
    </row>
    <row r="113" spans="1:6">
      <c r="A113" s="654"/>
      <c r="B113" s="654"/>
      <c r="C113" s="644"/>
      <c r="D113" s="644"/>
      <c r="E113" s="644"/>
      <c r="F113" s="644"/>
    </row>
    <row r="114" spans="1:6">
      <c r="A114" s="655"/>
      <c r="B114" s="655"/>
      <c r="C114" s="643"/>
      <c r="D114" s="643"/>
      <c r="E114" s="643"/>
      <c r="F114" s="643"/>
    </row>
    <row r="115" spans="1:6">
      <c r="A115" s="654"/>
      <c r="B115" s="654"/>
      <c r="C115" s="644"/>
      <c r="D115" s="644"/>
      <c r="E115" s="644"/>
      <c r="F115" s="644"/>
    </row>
    <row r="116" spans="1:6">
      <c r="A116" s="655"/>
      <c r="B116" s="655"/>
      <c r="C116" s="643"/>
      <c r="D116" s="643"/>
      <c r="E116" s="643"/>
      <c r="F116" s="643"/>
    </row>
    <row r="117" spans="1:6">
      <c r="A117" s="654"/>
      <c r="B117" s="654"/>
      <c r="C117" s="644"/>
      <c r="D117" s="644"/>
      <c r="E117" s="644"/>
      <c r="F117" s="644"/>
    </row>
    <row r="118" spans="1:6">
      <c r="A118" s="655"/>
      <c r="B118" s="655"/>
      <c r="C118" s="643"/>
      <c r="D118" s="643"/>
      <c r="E118" s="643"/>
      <c r="F118" s="643"/>
    </row>
    <row r="119" spans="1:6">
      <c r="A119" s="654"/>
      <c r="B119" s="654"/>
      <c r="C119" s="644"/>
      <c r="D119" s="644"/>
      <c r="E119" s="644"/>
      <c r="F119" s="644"/>
    </row>
    <row r="120" spans="1:6">
      <c r="A120" s="655"/>
      <c r="B120" s="655"/>
      <c r="C120" s="643"/>
      <c r="D120" s="643"/>
      <c r="E120" s="643"/>
      <c r="F120" s="643"/>
    </row>
    <row r="121" spans="1:6">
      <c r="A121" s="654"/>
      <c r="B121" s="654"/>
      <c r="C121" s="644"/>
      <c r="D121" s="644"/>
      <c r="E121" s="644"/>
      <c r="F121" s="644"/>
    </row>
    <row r="122" spans="1:6">
      <c r="A122" s="655"/>
      <c r="B122" s="655"/>
      <c r="C122" s="643"/>
      <c r="D122" s="643"/>
      <c r="E122" s="643"/>
      <c r="F122" s="643"/>
    </row>
    <row r="123" spans="1:6">
      <c r="A123" s="654"/>
      <c r="B123" s="654"/>
      <c r="C123" s="644"/>
      <c r="D123" s="644"/>
      <c r="E123" s="644"/>
      <c r="F123" s="644"/>
    </row>
    <row r="124" spans="1:6">
      <c r="A124" s="655"/>
      <c r="B124" s="655"/>
      <c r="C124" s="643"/>
      <c r="D124" s="643"/>
      <c r="E124" s="643"/>
      <c r="F124" s="643"/>
    </row>
    <row r="125" spans="1:6">
      <c r="A125" s="654"/>
      <c r="B125" s="654"/>
      <c r="C125" s="644"/>
      <c r="D125" s="644"/>
      <c r="E125" s="644"/>
      <c r="F125" s="644"/>
    </row>
    <row r="126" spans="1:6">
      <c r="A126" s="655"/>
      <c r="B126" s="655"/>
      <c r="C126" s="643"/>
      <c r="D126" s="643"/>
      <c r="E126" s="643"/>
      <c r="F126" s="643"/>
    </row>
    <row r="127" spans="1:6">
      <c r="A127" s="654"/>
      <c r="B127" s="654"/>
      <c r="C127" s="644"/>
      <c r="D127" s="644"/>
      <c r="E127" s="644"/>
      <c r="F127" s="644"/>
    </row>
    <row r="128" spans="1:6">
      <c r="A128" s="655"/>
      <c r="B128" s="655"/>
      <c r="C128" s="643"/>
      <c r="D128" s="643"/>
      <c r="E128" s="643"/>
      <c r="F128" s="643"/>
    </row>
    <row r="129" spans="1:6">
      <c r="A129" s="654"/>
      <c r="B129" s="654"/>
      <c r="C129" s="644"/>
      <c r="D129" s="644"/>
      <c r="E129" s="644"/>
      <c r="F129" s="644"/>
    </row>
    <row r="130" spans="1:6">
      <c r="A130" s="655"/>
      <c r="B130" s="655"/>
      <c r="C130" s="643"/>
      <c r="D130" s="643"/>
      <c r="E130" s="643"/>
      <c r="F130" s="643"/>
    </row>
    <row r="131" spans="1:6">
      <c r="A131" s="654"/>
      <c r="B131" s="654"/>
      <c r="C131" s="644"/>
      <c r="D131" s="644"/>
      <c r="E131" s="644"/>
      <c r="F131" s="644"/>
    </row>
    <row r="132" spans="1:6">
      <c r="A132" s="655"/>
      <c r="B132" s="655"/>
      <c r="C132" s="643"/>
      <c r="D132" s="643"/>
      <c r="E132" s="643"/>
      <c r="F132" s="643"/>
    </row>
    <row r="133" spans="1:6">
      <c r="A133" s="654"/>
      <c r="B133" s="654"/>
      <c r="C133" s="644"/>
      <c r="D133" s="644"/>
      <c r="E133" s="644"/>
      <c r="F133" s="644"/>
    </row>
    <row r="134" spans="1:6">
      <c r="A134" s="655"/>
      <c r="B134" s="655"/>
      <c r="C134" s="643"/>
      <c r="D134" s="643"/>
      <c r="E134" s="643"/>
      <c r="F134" s="643"/>
    </row>
    <row r="135" spans="1:6">
      <c r="A135" s="654"/>
      <c r="B135" s="654"/>
      <c r="C135" s="644"/>
      <c r="D135" s="644"/>
      <c r="E135" s="644"/>
      <c r="F135" s="644"/>
    </row>
    <row r="136" spans="1:6">
      <c r="A136" s="655"/>
      <c r="B136" s="655"/>
      <c r="C136" s="643"/>
      <c r="D136" s="643"/>
      <c r="E136" s="643"/>
      <c r="F136" s="643"/>
    </row>
    <row r="137" spans="1:6">
      <c r="A137" s="654"/>
      <c r="B137" s="654"/>
      <c r="C137" s="644"/>
      <c r="D137" s="644"/>
      <c r="E137" s="644"/>
      <c r="F137" s="644"/>
    </row>
    <row r="138" spans="1:6">
      <c r="A138" s="655"/>
      <c r="B138" s="655"/>
      <c r="C138" s="643"/>
      <c r="D138" s="643"/>
      <c r="E138" s="643"/>
      <c r="F138" s="643"/>
    </row>
    <row r="139" spans="1:6">
      <c r="A139" s="654"/>
      <c r="B139" s="654"/>
      <c r="C139" s="644"/>
      <c r="D139" s="644"/>
      <c r="E139" s="644"/>
      <c r="F139" s="644"/>
    </row>
    <row r="140" spans="1:6">
      <c r="A140" s="655"/>
      <c r="B140" s="655"/>
      <c r="C140" s="643"/>
      <c r="D140" s="643"/>
      <c r="E140" s="643"/>
      <c r="F140" s="643"/>
    </row>
    <row r="141" spans="1:6">
      <c r="A141" s="654"/>
      <c r="B141" s="654"/>
      <c r="C141" s="644"/>
      <c r="D141" s="644"/>
      <c r="E141" s="644"/>
      <c r="F141" s="644"/>
    </row>
    <row r="142" spans="1:6">
      <c r="A142" s="655"/>
      <c r="B142" s="655"/>
      <c r="C142" s="643"/>
      <c r="D142" s="643"/>
      <c r="E142" s="643"/>
      <c r="F142" s="643"/>
    </row>
    <row r="143" spans="1:6">
      <c r="A143" s="654"/>
      <c r="B143" s="654"/>
      <c r="C143" s="644"/>
      <c r="D143" s="644"/>
      <c r="E143" s="644"/>
      <c r="F143" s="644"/>
    </row>
    <row r="144" spans="1:6">
      <c r="A144" s="655"/>
      <c r="B144" s="655"/>
      <c r="C144" s="643"/>
      <c r="D144" s="643"/>
      <c r="E144" s="643"/>
      <c r="F144" s="643"/>
    </row>
    <row r="145" spans="1:6">
      <c r="A145" s="654"/>
      <c r="B145" s="654"/>
      <c r="C145" s="644"/>
      <c r="D145" s="644"/>
      <c r="E145" s="644"/>
      <c r="F145" s="644"/>
    </row>
    <row r="146" spans="1:6">
      <c r="A146" s="655"/>
      <c r="B146" s="655"/>
      <c r="C146" s="643"/>
      <c r="D146" s="643"/>
      <c r="E146" s="643"/>
      <c r="F146" s="643"/>
    </row>
    <row r="147" spans="1:6">
      <c r="A147" s="654"/>
      <c r="B147" s="654"/>
      <c r="C147" s="644"/>
      <c r="D147" s="644"/>
      <c r="E147" s="644"/>
      <c r="F147" s="644"/>
    </row>
    <row r="148" spans="1:6">
      <c r="A148" s="655"/>
      <c r="B148" s="655"/>
      <c r="C148" s="643"/>
      <c r="D148" s="643"/>
      <c r="E148" s="643"/>
      <c r="F148" s="643"/>
    </row>
    <row r="149" spans="1:6">
      <c r="A149" s="654"/>
      <c r="B149" s="654"/>
      <c r="C149" s="644"/>
      <c r="D149" s="644"/>
      <c r="E149" s="644"/>
      <c r="F149" s="644"/>
    </row>
    <row r="150" spans="1:6">
      <c r="A150" s="655"/>
      <c r="B150" s="655"/>
      <c r="C150" s="643"/>
      <c r="D150" s="643"/>
      <c r="E150" s="643"/>
      <c r="F150" s="643"/>
    </row>
    <row r="151" spans="1:6">
      <c r="A151" s="654"/>
      <c r="B151" s="654"/>
      <c r="C151" s="644"/>
      <c r="D151" s="644"/>
      <c r="E151" s="644"/>
      <c r="F151" s="644"/>
    </row>
    <row r="152" spans="1:6">
      <c r="A152" s="655"/>
      <c r="B152" s="655"/>
      <c r="C152" s="643"/>
      <c r="D152" s="643"/>
      <c r="E152" s="643"/>
      <c r="F152" s="643"/>
    </row>
    <row r="153" spans="1:6">
      <c r="A153" s="654"/>
      <c r="B153" s="654"/>
      <c r="C153" s="644"/>
      <c r="D153" s="644"/>
      <c r="E153" s="644"/>
      <c r="F153" s="644"/>
    </row>
    <row r="154" spans="1:6">
      <c r="A154" s="655"/>
      <c r="B154" s="655"/>
      <c r="C154" s="643"/>
      <c r="D154" s="643"/>
      <c r="E154" s="643"/>
      <c r="F154" s="643"/>
    </row>
    <row r="155" spans="1:6">
      <c r="A155" s="654"/>
      <c r="B155" s="654"/>
      <c r="C155" s="644"/>
      <c r="D155" s="644"/>
      <c r="E155" s="644"/>
      <c r="F155" s="644"/>
    </row>
    <row r="156" spans="1:6">
      <c r="A156" s="655"/>
      <c r="B156" s="655"/>
      <c r="C156" s="643"/>
      <c r="D156" s="643"/>
      <c r="E156" s="643"/>
      <c r="F156" s="643"/>
    </row>
    <row r="157" spans="1:6">
      <c r="A157" s="654"/>
      <c r="B157" s="654"/>
      <c r="C157" s="644"/>
      <c r="D157" s="644"/>
      <c r="E157" s="644"/>
      <c r="F157" s="644"/>
    </row>
    <row r="158" spans="1:6">
      <c r="A158" s="655"/>
      <c r="B158" s="655"/>
      <c r="C158" s="643"/>
      <c r="D158" s="643"/>
      <c r="E158" s="643"/>
      <c r="F158" s="643"/>
    </row>
    <row r="159" spans="1:6">
      <c r="A159" s="654"/>
      <c r="B159" s="654"/>
      <c r="C159" s="644"/>
      <c r="D159" s="644"/>
      <c r="E159" s="644"/>
      <c r="F159" s="644"/>
    </row>
    <row r="160" spans="1:6">
      <c r="A160" s="655"/>
      <c r="B160" s="655"/>
      <c r="C160" s="643"/>
      <c r="D160" s="643"/>
      <c r="E160" s="643"/>
      <c r="F160" s="643"/>
    </row>
    <row r="161" spans="1:6">
      <c r="A161" s="654"/>
      <c r="B161" s="654"/>
      <c r="C161" s="644"/>
      <c r="D161" s="644"/>
      <c r="E161" s="644"/>
      <c r="F161" s="644"/>
    </row>
    <row r="162" spans="1:6">
      <c r="A162" s="655"/>
      <c r="B162" s="655"/>
      <c r="C162" s="643"/>
      <c r="D162" s="643"/>
      <c r="E162" s="643"/>
      <c r="F162" s="643"/>
    </row>
    <row r="163" spans="1:6">
      <c r="A163" s="654"/>
      <c r="B163" s="654"/>
      <c r="C163" s="644"/>
      <c r="D163" s="644"/>
      <c r="E163" s="644"/>
      <c r="F163" s="644"/>
    </row>
    <row r="164" spans="1:6">
      <c r="A164" s="655"/>
      <c r="B164" s="655"/>
      <c r="C164" s="643"/>
      <c r="D164" s="643"/>
      <c r="E164" s="643"/>
      <c r="F164" s="643"/>
    </row>
    <row r="165" spans="1:6">
      <c r="A165" s="654"/>
      <c r="B165" s="654"/>
      <c r="C165" s="644"/>
      <c r="D165" s="644"/>
      <c r="E165" s="644"/>
      <c r="F165" s="644"/>
    </row>
    <row r="166" spans="1:6">
      <c r="A166" s="655"/>
      <c r="B166" s="655"/>
      <c r="C166" s="643"/>
      <c r="D166" s="643"/>
      <c r="E166" s="643"/>
      <c r="F166" s="643"/>
    </row>
    <row r="167" spans="1:6">
      <c r="A167" s="654"/>
      <c r="B167" s="654"/>
      <c r="C167" s="644"/>
      <c r="D167" s="644"/>
      <c r="E167" s="644"/>
      <c r="F167" s="644"/>
    </row>
    <row r="168" spans="1:6">
      <c r="A168" s="655"/>
      <c r="B168" s="655"/>
      <c r="C168" s="643"/>
      <c r="D168" s="643"/>
      <c r="E168" s="643"/>
      <c r="F168" s="643"/>
    </row>
    <row r="169" spans="1:6">
      <c r="A169" s="654"/>
      <c r="B169" s="654"/>
      <c r="C169" s="644"/>
      <c r="D169" s="644"/>
      <c r="E169" s="644"/>
      <c r="F169" s="644"/>
    </row>
    <row r="170" spans="1:6">
      <c r="A170" s="655"/>
      <c r="B170" s="655"/>
      <c r="C170" s="643"/>
      <c r="D170" s="643"/>
      <c r="E170" s="643"/>
      <c r="F170" s="643"/>
    </row>
    <row r="171" spans="1:6">
      <c r="A171" s="654"/>
      <c r="B171" s="654"/>
      <c r="C171" s="644"/>
      <c r="D171" s="644"/>
      <c r="E171" s="644"/>
      <c r="F171" s="644"/>
    </row>
    <row r="172" spans="1:6">
      <c r="A172" s="655"/>
      <c r="B172" s="655"/>
      <c r="C172" s="643"/>
      <c r="D172" s="643"/>
      <c r="E172" s="643"/>
      <c r="F172" s="643"/>
    </row>
    <row r="173" spans="1:6">
      <c r="A173" s="654"/>
      <c r="B173" s="654"/>
      <c r="C173" s="644"/>
      <c r="D173" s="644"/>
      <c r="E173" s="644"/>
      <c r="F173" s="644"/>
    </row>
    <row r="174" spans="1:6">
      <c r="A174" s="655"/>
      <c r="B174" s="655"/>
      <c r="C174" s="643"/>
      <c r="D174" s="643"/>
      <c r="E174" s="643"/>
      <c r="F174" s="643"/>
    </row>
    <row r="175" spans="1:6">
      <c r="A175" s="654"/>
      <c r="B175" s="654"/>
      <c r="C175" s="644"/>
      <c r="D175" s="644"/>
      <c r="E175" s="644"/>
      <c r="F175" s="644"/>
    </row>
    <row r="176" spans="1:6">
      <c r="A176" s="655"/>
      <c r="B176" s="655"/>
      <c r="C176" s="643"/>
      <c r="D176" s="643"/>
      <c r="E176" s="643"/>
      <c r="F176" s="643"/>
    </row>
    <row r="177" spans="1:6">
      <c r="A177" s="654"/>
      <c r="B177" s="654"/>
      <c r="C177" s="644"/>
      <c r="D177" s="644"/>
      <c r="E177" s="644"/>
      <c r="F177" s="644"/>
    </row>
    <row r="178" spans="1:6">
      <c r="A178" s="655"/>
      <c r="B178" s="655"/>
      <c r="C178" s="643"/>
      <c r="D178" s="643"/>
      <c r="E178" s="643"/>
      <c r="F178" s="643"/>
    </row>
    <row r="179" spans="1:6">
      <c r="A179" s="654"/>
      <c r="B179" s="654"/>
      <c r="C179" s="644"/>
      <c r="D179" s="644"/>
      <c r="E179" s="644"/>
      <c r="F179" s="644"/>
    </row>
    <row r="180" spans="1:6">
      <c r="A180" s="655"/>
      <c r="B180" s="655"/>
      <c r="C180" s="643"/>
      <c r="D180" s="643"/>
      <c r="E180" s="643"/>
      <c r="F180" s="643"/>
    </row>
    <row r="181" spans="1:6">
      <c r="A181" s="654"/>
      <c r="B181" s="654"/>
      <c r="C181" s="644"/>
      <c r="D181" s="644"/>
      <c r="E181" s="644"/>
      <c r="F181" s="644"/>
    </row>
    <row r="182" spans="1:6">
      <c r="A182" s="655"/>
      <c r="B182" s="655"/>
      <c r="C182" s="643"/>
      <c r="D182" s="643"/>
      <c r="E182" s="643"/>
      <c r="F182" s="643"/>
    </row>
    <row r="183" spans="1:6">
      <c r="A183" s="654"/>
      <c r="B183" s="654"/>
      <c r="C183" s="644"/>
      <c r="D183" s="644"/>
      <c r="E183" s="644"/>
      <c r="F183" s="644"/>
    </row>
    <row r="184" spans="1:6">
      <c r="A184" s="655"/>
      <c r="B184" s="655"/>
      <c r="C184" s="643"/>
      <c r="D184" s="643"/>
      <c r="E184" s="643"/>
      <c r="F184" s="643"/>
    </row>
    <row r="185" spans="1:6">
      <c r="A185" s="654"/>
      <c r="B185" s="654"/>
      <c r="C185" s="644"/>
      <c r="D185" s="644"/>
      <c r="E185" s="644"/>
      <c r="F185" s="644"/>
    </row>
    <row r="186" spans="1:6">
      <c r="A186" s="655"/>
      <c r="B186" s="655"/>
      <c r="C186" s="643"/>
      <c r="D186" s="643"/>
      <c r="E186" s="643"/>
      <c r="F186" s="643"/>
    </row>
    <row r="187" spans="1:6">
      <c r="A187" s="654"/>
      <c r="B187" s="654"/>
      <c r="C187" s="644"/>
      <c r="D187" s="644"/>
      <c r="E187" s="644"/>
      <c r="F187" s="644"/>
    </row>
    <row r="188" spans="1:6">
      <c r="A188" s="655"/>
      <c r="B188" s="655"/>
      <c r="C188" s="643"/>
      <c r="D188" s="643"/>
      <c r="E188" s="643"/>
      <c r="F188" s="643"/>
    </row>
    <row r="189" spans="1:6">
      <c r="A189" s="654"/>
      <c r="B189" s="654"/>
      <c r="C189" s="644"/>
      <c r="D189" s="644"/>
      <c r="E189" s="644"/>
      <c r="F189" s="644"/>
    </row>
    <row r="190" spans="1:6">
      <c r="A190" s="655"/>
      <c r="B190" s="655"/>
      <c r="C190" s="643"/>
      <c r="D190" s="643"/>
      <c r="E190" s="643"/>
      <c r="F190" s="643"/>
    </row>
    <row r="191" spans="1:6">
      <c r="A191" s="654"/>
      <c r="B191" s="654"/>
      <c r="C191" s="644"/>
      <c r="D191" s="644"/>
      <c r="E191" s="644"/>
      <c r="F191" s="644"/>
    </row>
    <row r="192" spans="1:6">
      <c r="A192" s="655"/>
      <c r="B192" s="655"/>
      <c r="C192" s="643"/>
      <c r="D192" s="643"/>
      <c r="E192" s="643"/>
      <c r="F192" s="643"/>
    </row>
    <row r="193" spans="1:6">
      <c r="A193" s="654"/>
      <c r="B193" s="654"/>
      <c r="C193" s="644"/>
      <c r="D193" s="644"/>
      <c r="E193" s="644"/>
      <c r="F193" s="644"/>
    </row>
    <row r="194" spans="1:6">
      <c r="A194" s="655"/>
      <c r="B194" s="655"/>
      <c r="C194" s="643"/>
      <c r="D194" s="643"/>
      <c r="E194" s="643"/>
      <c r="F194" s="643"/>
    </row>
    <row r="195" spans="1:6">
      <c r="A195" s="654"/>
      <c r="B195" s="654"/>
      <c r="C195" s="644"/>
      <c r="D195" s="644"/>
      <c r="E195" s="644"/>
      <c r="F195" s="644"/>
    </row>
    <row r="196" spans="1:6">
      <c r="A196" s="655"/>
      <c r="B196" s="655"/>
      <c r="C196" s="643"/>
      <c r="D196" s="643"/>
      <c r="E196" s="643"/>
      <c r="F196" s="643"/>
    </row>
    <row r="197" spans="1:6">
      <c r="A197" s="654"/>
      <c r="B197" s="654"/>
      <c r="C197" s="644"/>
      <c r="D197" s="644"/>
      <c r="E197" s="644"/>
      <c r="F197" s="644"/>
    </row>
    <row r="198" spans="1:6">
      <c r="A198" s="655"/>
      <c r="B198" s="655"/>
      <c r="C198" s="643"/>
      <c r="D198" s="643"/>
      <c r="E198" s="643"/>
      <c r="F198" s="643"/>
    </row>
    <row r="199" spans="1:6">
      <c r="A199" s="654"/>
      <c r="B199" s="654"/>
      <c r="C199" s="644"/>
      <c r="D199" s="644"/>
      <c r="E199" s="644"/>
      <c r="F199" s="644"/>
    </row>
    <row r="200" spans="1:6">
      <c r="A200" s="655"/>
      <c r="B200" s="655"/>
      <c r="C200" s="643"/>
      <c r="D200" s="643"/>
      <c r="E200" s="643"/>
      <c r="F200" s="643"/>
    </row>
    <row r="201" spans="1:6">
      <c r="A201" s="654"/>
      <c r="B201" s="654"/>
      <c r="C201" s="644"/>
      <c r="D201" s="644"/>
      <c r="E201" s="644"/>
      <c r="F201" s="644"/>
    </row>
    <row r="202" spans="1:6">
      <c r="A202" s="655"/>
      <c r="B202" s="655"/>
      <c r="C202" s="643"/>
      <c r="D202" s="643"/>
      <c r="E202" s="643"/>
      <c r="F202" s="643"/>
    </row>
    <row r="203" spans="1:6">
      <c r="A203" s="654"/>
      <c r="B203" s="654"/>
      <c r="C203" s="644"/>
      <c r="D203" s="644"/>
      <c r="E203" s="644"/>
      <c r="F203" s="644"/>
    </row>
    <row r="204" spans="1:6">
      <c r="A204" s="655"/>
      <c r="B204" s="655"/>
      <c r="C204" s="643"/>
      <c r="D204" s="643"/>
      <c r="E204" s="643"/>
      <c r="F204" s="643"/>
    </row>
    <row r="205" spans="1:6">
      <c r="A205" s="654"/>
      <c r="B205" s="654"/>
      <c r="C205" s="644"/>
      <c r="D205" s="644"/>
      <c r="E205" s="644"/>
      <c r="F205" s="644"/>
    </row>
    <row r="206" spans="1:6">
      <c r="A206" s="655"/>
      <c r="B206" s="655"/>
      <c r="C206" s="643"/>
      <c r="D206" s="643"/>
      <c r="E206" s="643"/>
      <c r="F206" s="643"/>
    </row>
    <row r="207" spans="1:6">
      <c r="A207" s="654"/>
      <c r="B207" s="654"/>
      <c r="C207" s="644"/>
      <c r="D207" s="644"/>
      <c r="E207" s="644"/>
      <c r="F207" s="644"/>
    </row>
    <row r="208" spans="1:6">
      <c r="A208" s="655"/>
      <c r="B208" s="655"/>
      <c r="C208" s="643"/>
      <c r="D208" s="643"/>
      <c r="E208" s="643"/>
      <c r="F208" s="643"/>
    </row>
    <row r="209" spans="1:6">
      <c r="A209" s="654"/>
      <c r="B209" s="654"/>
      <c r="C209" s="644"/>
      <c r="D209" s="644"/>
      <c r="E209" s="644"/>
      <c r="F209" s="644"/>
    </row>
    <row r="210" spans="1:6">
      <c r="A210" s="655"/>
      <c r="B210" s="655"/>
      <c r="C210" s="643"/>
      <c r="D210" s="643"/>
      <c r="E210" s="643"/>
      <c r="F210" s="643"/>
    </row>
    <row r="211" spans="1:6">
      <c r="A211" s="654"/>
      <c r="B211" s="654"/>
      <c r="C211" s="644"/>
      <c r="D211" s="644"/>
      <c r="E211" s="644"/>
      <c r="F211" s="644"/>
    </row>
    <row r="212" spans="1:6">
      <c r="A212" s="655"/>
      <c r="B212" s="655"/>
      <c r="C212" s="643"/>
      <c r="D212" s="643"/>
      <c r="E212" s="643"/>
      <c r="F212" s="643"/>
    </row>
    <row r="213" spans="1:6">
      <c r="A213" s="654"/>
      <c r="B213" s="654"/>
      <c r="C213" s="644"/>
      <c r="D213" s="644"/>
      <c r="E213" s="644"/>
      <c r="F213" s="644"/>
    </row>
    <row r="214" spans="1:6">
      <c r="A214" s="655"/>
      <c r="B214" s="655"/>
      <c r="C214" s="643"/>
      <c r="D214" s="643"/>
      <c r="E214" s="643"/>
      <c r="F214" s="643"/>
    </row>
    <row r="215" spans="1:6">
      <c r="A215" s="654"/>
      <c r="B215" s="654"/>
      <c r="C215" s="644"/>
      <c r="D215" s="644"/>
      <c r="E215" s="644"/>
      <c r="F215" s="644"/>
    </row>
    <row r="216" spans="1:6">
      <c r="A216" s="655"/>
      <c r="B216" s="655"/>
      <c r="C216" s="643"/>
      <c r="D216" s="643"/>
      <c r="E216" s="643"/>
      <c r="F216" s="643"/>
    </row>
    <row r="217" spans="1:6">
      <c r="A217" s="654"/>
      <c r="B217" s="654"/>
      <c r="C217" s="644"/>
      <c r="D217" s="644"/>
      <c r="E217" s="644"/>
      <c r="F217" s="644"/>
    </row>
    <row r="218" spans="1:6">
      <c r="A218" s="655"/>
      <c r="B218" s="655"/>
      <c r="C218" s="643"/>
      <c r="D218" s="643"/>
      <c r="E218" s="643"/>
      <c r="F218" s="643"/>
    </row>
    <row r="219" spans="1:6">
      <c r="A219" s="654"/>
      <c r="B219" s="654"/>
      <c r="C219" s="644"/>
      <c r="D219" s="644"/>
      <c r="E219" s="644"/>
      <c r="F219" s="644"/>
    </row>
    <row r="220" spans="1:6">
      <c r="A220" s="655"/>
      <c r="B220" s="655"/>
      <c r="C220" s="643"/>
      <c r="D220" s="643"/>
      <c r="E220" s="643"/>
      <c r="F220" s="643"/>
    </row>
    <row r="221" spans="1:6">
      <c r="A221" s="654"/>
      <c r="B221" s="654"/>
      <c r="C221" s="644"/>
      <c r="D221" s="644"/>
      <c r="E221" s="644"/>
      <c r="F221" s="644"/>
    </row>
    <row r="222" spans="1:6">
      <c r="A222" s="655"/>
      <c r="B222" s="655"/>
      <c r="C222" s="643"/>
      <c r="D222" s="643"/>
      <c r="E222" s="643"/>
      <c r="F222" s="643"/>
    </row>
    <row r="223" spans="1:6">
      <c r="A223" s="654"/>
      <c r="B223" s="654"/>
      <c r="C223" s="644"/>
      <c r="D223" s="644"/>
      <c r="E223" s="644"/>
      <c r="F223" s="644"/>
    </row>
    <row r="224" spans="1:6">
      <c r="A224" s="655"/>
      <c r="B224" s="655"/>
      <c r="C224" s="643"/>
      <c r="D224" s="643"/>
      <c r="E224" s="643"/>
      <c r="F224" s="643"/>
    </row>
    <row r="225" spans="1:6">
      <c r="A225" s="654"/>
      <c r="B225" s="654"/>
      <c r="C225" s="644"/>
      <c r="D225" s="644"/>
      <c r="E225" s="644"/>
      <c r="F225" s="644"/>
    </row>
    <row r="226" spans="1:6">
      <c r="A226" s="655"/>
      <c r="B226" s="655"/>
      <c r="C226" s="643"/>
      <c r="D226" s="643"/>
      <c r="E226" s="643"/>
      <c r="F226" s="643"/>
    </row>
    <row r="227" spans="1:6">
      <c r="A227" s="654"/>
      <c r="B227" s="654"/>
      <c r="C227" s="644"/>
      <c r="D227" s="644"/>
      <c r="E227" s="644"/>
      <c r="F227" s="644"/>
    </row>
    <row r="228" spans="1:6">
      <c r="A228" s="655"/>
      <c r="B228" s="655"/>
      <c r="C228" s="643"/>
      <c r="D228" s="643"/>
      <c r="E228" s="643"/>
      <c r="F228" s="643"/>
    </row>
    <row r="229" spans="1:6">
      <c r="A229" s="654"/>
      <c r="B229" s="654"/>
      <c r="C229" s="644"/>
      <c r="D229" s="644"/>
      <c r="E229" s="644"/>
      <c r="F229" s="644"/>
    </row>
    <row r="230" spans="1:6">
      <c r="A230" s="655"/>
      <c r="B230" s="655"/>
      <c r="C230" s="643"/>
      <c r="D230" s="643"/>
      <c r="E230" s="643"/>
      <c r="F230" s="643"/>
    </row>
    <row r="231" spans="1:6">
      <c r="A231" s="654"/>
      <c r="B231" s="654"/>
      <c r="C231" s="644"/>
      <c r="D231" s="644"/>
      <c r="E231" s="644"/>
      <c r="F231" s="644"/>
    </row>
    <row r="232" spans="1:6">
      <c r="A232" s="655"/>
      <c r="B232" s="655"/>
      <c r="C232" s="643"/>
      <c r="D232" s="643"/>
      <c r="E232" s="643"/>
      <c r="F232" s="643"/>
    </row>
    <row r="233" spans="1:6">
      <c r="A233" s="654"/>
      <c r="B233" s="654"/>
      <c r="C233" s="644"/>
      <c r="D233" s="644"/>
      <c r="E233" s="644"/>
      <c r="F233" s="644"/>
    </row>
    <row r="234" spans="1:6">
      <c r="A234" s="655"/>
      <c r="B234" s="655"/>
      <c r="C234" s="643"/>
      <c r="D234" s="643"/>
      <c r="E234" s="643"/>
      <c r="F234" s="643"/>
    </row>
    <row r="235" spans="1:6">
      <c r="A235" s="654"/>
      <c r="B235" s="654"/>
      <c r="C235" s="644"/>
      <c r="D235" s="644"/>
      <c r="E235" s="644"/>
      <c r="F235" s="644"/>
    </row>
    <row r="236" spans="1:6">
      <c r="A236" s="655"/>
      <c r="B236" s="655"/>
      <c r="C236" s="643"/>
      <c r="D236" s="643"/>
      <c r="E236" s="643"/>
      <c r="F236" s="643"/>
    </row>
    <row r="237" spans="1:6">
      <c r="A237" s="654"/>
      <c r="B237" s="654"/>
      <c r="C237" s="644"/>
      <c r="D237" s="644"/>
      <c r="E237" s="644"/>
      <c r="F237" s="644"/>
    </row>
    <row r="238" spans="1:6">
      <c r="A238" s="655"/>
      <c r="B238" s="655"/>
      <c r="C238" s="643"/>
      <c r="D238" s="643"/>
      <c r="E238" s="643"/>
      <c r="F238" s="643"/>
    </row>
    <row r="239" spans="1:6">
      <c r="A239" s="654"/>
      <c r="B239" s="654"/>
      <c r="C239" s="644"/>
      <c r="D239" s="644"/>
      <c r="E239" s="644"/>
      <c r="F239" s="644"/>
    </row>
    <row r="240" spans="1:6">
      <c r="A240" s="655"/>
      <c r="B240" s="655"/>
      <c r="C240" s="643"/>
      <c r="D240" s="643"/>
      <c r="E240" s="643"/>
      <c r="F240" s="643"/>
    </row>
    <row r="241" spans="1:6">
      <c r="A241" s="654"/>
      <c r="B241" s="654"/>
      <c r="C241" s="644"/>
      <c r="D241" s="644"/>
      <c r="E241" s="644"/>
      <c r="F241" s="644"/>
    </row>
    <row r="242" spans="1:6">
      <c r="A242" s="655"/>
      <c r="B242" s="655"/>
      <c r="C242" s="643"/>
      <c r="D242" s="643"/>
      <c r="E242" s="643"/>
      <c r="F242" s="643"/>
    </row>
    <row r="243" spans="1:6">
      <c r="A243" s="654"/>
      <c r="B243" s="654"/>
      <c r="C243" s="644"/>
      <c r="D243" s="644"/>
      <c r="E243" s="644"/>
      <c r="F243" s="644"/>
    </row>
    <row r="244" spans="1:6">
      <c r="A244" s="655"/>
      <c r="B244" s="655"/>
      <c r="C244" s="643"/>
      <c r="D244" s="643"/>
      <c r="E244" s="643"/>
      <c r="F244" s="643"/>
    </row>
    <row r="245" spans="1:6">
      <c r="A245" s="654"/>
      <c r="B245" s="654"/>
      <c r="C245" s="644"/>
      <c r="D245" s="644"/>
      <c r="E245" s="644"/>
      <c r="F245" s="644"/>
    </row>
    <row r="246" spans="1:6">
      <c r="A246" s="655"/>
      <c r="B246" s="655"/>
      <c r="C246" s="643"/>
      <c r="D246" s="643"/>
      <c r="E246" s="643"/>
      <c r="F246" s="643"/>
    </row>
    <row r="247" spans="1:6">
      <c r="A247" s="654"/>
      <c r="B247" s="654"/>
      <c r="C247" s="644"/>
      <c r="D247" s="644"/>
      <c r="E247" s="644"/>
      <c r="F247" s="644"/>
    </row>
    <row r="248" spans="1:6">
      <c r="A248" s="655"/>
      <c r="B248" s="655"/>
      <c r="C248" s="643"/>
      <c r="D248" s="643"/>
      <c r="E248" s="643"/>
      <c r="F248" s="643"/>
    </row>
    <row r="249" spans="1:6">
      <c r="A249" s="654"/>
      <c r="B249" s="654"/>
      <c r="C249" s="644"/>
      <c r="D249" s="644"/>
      <c r="E249" s="644"/>
      <c r="F249" s="644"/>
    </row>
    <row r="250" spans="1:6">
      <c r="A250" s="655"/>
      <c r="B250" s="655"/>
      <c r="C250" s="643"/>
      <c r="D250" s="643"/>
      <c r="E250" s="643"/>
      <c r="F250" s="643"/>
    </row>
    <row r="251" spans="1:6">
      <c r="A251" s="654"/>
      <c r="B251" s="654"/>
      <c r="C251" s="644"/>
      <c r="D251" s="644"/>
      <c r="E251" s="644"/>
      <c r="F251" s="644"/>
    </row>
    <row r="252" spans="1:6">
      <c r="A252" s="655"/>
      <c r="B252" s="655"/>
      <c r="C252" s="643"/>
      <c r="D252" s="643"/>
      <c r="E252" s="643"/>
      <c r="F252" s="643"/>
    </row>
    <row r="253" spans="1:6">
      <c r="A253" s="654"/>
      <c r="B253" s="654"/>
      <c r="C253" s="644"/>
      <c r="D253" s="644"/>
      <c r="E253" s="644"/>
      <c r="F253" s="644"/>
    </row>
    <row r="254" spans="1:6">
      <c r="A254" s="655"/>
      <c r="B254" s="655"/>
      <c r="C254" s="643"/>
      <c r="D254" s="643"/>
      <c r="E254" s="643"/>
      <c r="F254" s="643"/>
    </row>
    <row r="255" spans="1:6">
      <c r="A255" s="654"/>
      <c r="B255" s="654"/>
      <c r="C255" s="644"/>
      <c r="D255" s="644"/>
      <c r="E255" s="644"/>
      <c r="F255" s="644"/>
    </row>
    <row r="256" spans="1:6">
      <c r="A256" s="655"/>
      <c r="B256" s="655"/>
      <c r="C256" s="643"/>
      <c r="D256" s="643"/>
      <c r="E256" s="643"/>
      <c r="F256" s="643"/>
    </row>
    <row r="257" spans="1:6">
      <c r="A257" s="654"/>
      <c r="B257" s="654"/>
      <c r="C257" s="644"/>
      <c r="D257" s="644"/>
      <c r="E257" s="644"/>
      <c r="F257" s="644"/>
    </row>
    <row r="258" spans="1:6">
      <c r="A258" s="655"/>
      <c r="B258" s="655"/>
      <c r="C258" s="643"/>
      <c r="D258" s="643"/>
      <c r="E258" s="643"/>
      <c r="F258" s="643"/>
    </row>
    <row r="259" spans="1:6">
      <c r="A259" s="654"/>
      <c r="B259" s="654"/>
      <c r="C259" s="644"/>
      <c r="D259" s="644"/>
      <c r="E259" s="644"/>
      <c r="F259" s="644"/>
    </row>
    <row r="260" spans="1:6">
      <c r="A260" s="655"/>
      <c r="B260" s="655"/>
      <c r="C260" s="643"/>
      <c r="D260" s="643"/>
      <c r="E260" s="643"/>
      <c r="F260" s="643"/>
    </row>
    <row r="261" spans="1:6">
      <c r="A261" s="654"/>
      <c r="B261" s="654"/>
      <c r="C261" s="644"/>
      <c r="D261" s="644"/>
      <c r="E261" s="644"/>
      <c r="F261" s="644"/>
    </row>
    <row r="262" spans="1:6">
      <c r="A262" s="655"/>
      <c r="B262" s="655"/>
      <c r="C262" s="643"/>
      <c r="D262" s="643"/>
      <c r="E262" s="643"/>
      <c r="F262" s="643"/>
    </row>
    <row r="263" spans="1:6">
      <c r="A263" s="654"/>
      <c r="B263" s="654"/>
      <c r="C263" s="644"/>
      <c r="D263" s="644"/>
      <c r="E263" s="644"/>
      <c r="F263" s="644"/>
    </row>
    <row r="264" spans="1:6">
      <c r="A264" s="655"/>
      <c r="B264" s="655"/>
      <c r="C264" s="643"/>
      <c r="D264" s="643"/>
      <c r="E264" s="643"/>
      <c r="F264" s="643"/>
    </row>
    <row r="265" spans="1:6">
      <c r="A265" s="654"/>
      <c r="B265" s="654"/>
      <c r="C265" s="644"/>
      <c r="D265" s="644"/>
      <c r="E265" s="644"/>
      <c r="F265" s="644"/>
    </row>
    <row r="266" spans="1:6">
      <c r="A266" s="655"/>
      <c r="B266" s="655"/>
      <c r="C266" s="643"/>
      <c r="D266" s="643"/>
      <c r="E266" s="643"/>
      <c r="F266" s="643"/>
    </row>
    <row r="267" spans="1:6">
      <c r="A267" s="654"/>
      <c r="B267" s="654"/>
      <c r="C267" s="644"/>
      <c r="D267" s="644"/>
      <c r="E267" s="644"/>
      <c r="F267" s="644"/>
    </row>
    <row r="268" spans="1:6">
      <c r="A268" s="655"/>
      <c r="B268" s="655"/>
      <c r="C268" s="643"/>
      <c r="D268" s="643"/>
      <c r="E268" s="643"/>
      <c r="F268" s="643"/>
    </row>
    <row r="269" spans="1:6">
      <c r="A269" s="654"/>
      <c r="B269" s="654"/>
      <c r="C269" s="644"/>
      <c r="D269" s="644"/>
      <c r="E269" s="644"/>
      <c r="F269" s="644"/>
    </row>
    <row r="270" spans="1:6">
      <c r="A270" s="655"/>
      <c r="B270" s="655"/>
      <c r="C270" s="643"/>
      <c r="D270" s="643"/>
      <c r="E270" s="643"/>
      <c r="F270" s="643"/>
    </row>
    <row r="271" spans="1:6">
      <c r="A271" s="654"/>
      <c r="B271" s="654"/>
      <c r="C271" s="644"/>
      <c r="D271" s="644"/>
      <c r="E271" s="644"/>
      <c r="F271" s="644"/>
    </row>
    <row r="272" spans="1:6">
      <c r="A272" s="655"/>
      <c r="B272" s="655"/>
      <c r="C272" s="643"/>
      <c r="D272" s="643"/>
      <c r="E272" s="643"/>
      <c r="F272" s="643"/>
    </row>
    <row r="273" spans="1:6">
      <c r="A273" s="654"/>
      <c r="B273" s="654"/>
      <c r="C273" s="644"/>
      <c r="D273" s="644"/>
      <c r="E273" s="644"/>
      <c r="F273" s="644"/>
    </row>
    <row r="274" spans="1:6">
      <c r="A274" s="655"/>
      <c r="B274" s="655"/>
      <c r="C274" s="643"/>
      <c r="D274" s="643"/>
      <c r="E274" s="643"/>
      <c r="F274" s="643"/>
    </row>
    <row r="275" spans="1:6">
      <c r="A275" s="654"/>
      <c r="B275" s="654"/>
      <c r="C275" s="644"/>
      <c r="D275" s="644"/>
      <c r="E275" s="644"/>
      <c r="F275" s="644"/>
    </row>
    <row r="276" spans="1:6">
      <c r="A276" s="655"/>
      <c r="B276" s="655"/>
      <c r="C276" s="643"/>
      <c r="D276" s="643"/>
      <c r="E276" s="643"/>
      <c r="F276" s="643"/>
    </row>
    <row r="277" spans="1:6">
      <c r="A277" s="654"/>
      <c r="B277" s="654"/>
      <c r="C277" s="644"/>
      <c r="D277" s="644"/>
      <c r="E277" s="644"/>
      <c r="F277" s="644"/>
    </row>
    <row r="278" spans="1:6">
      <c r="A278" s="655"/>
      <c r="B278" s="655"/>
      <c r="C278" s="643"/>
      <c r="D278" s="643"/>
      <c r="E278" s="643"/>
      <c r="F278" s="643"/>
    </row>
    <row r="279" spans="1:6">
      <c r="A279" s="654"/>
      <c r="B279" s="654"/>
      <c r="C279" s="644"/>
      <c r="D279" s="644"/>
      <c r="E279" s="644"/>
      <c r="F279" s="644"/>
    </row>
    <row r="280" spans="1:6">
      <c r="A280" s="655"/>
      <c r="B280" s="655"/>
      <c r="C280" s="643"/>
      <c r="D280" s="643"/>
      <c r="E280" s="643"/>
      <c r="F280" s="643"/>
    </row>
    <row r="281" spans="1:6">
      <c r="A281" s="654"/>
      <c r="B281" s="654"/>
      <c r="C281" s="644"/>
      <c r="D281" s="644"/>
      <c r="E281" s="644"/>
      <c r="F281" s="644"/>
    </row>
    <row r="282" spans="1:6">
      <c r="A282" s="655"/>
      <c r="B282" s="655"/>
      <c r="C282" s="643"/>
      <c r="D282" s="643"/>
      <c r="E282" s="643"/>
      <c r="F282" s="643"/>
    </row>
    <row r="283" spans="1:6">
      <c r="A283" s="654"/>
      <c r="B283" s="654"/>
      <c r="C283" s="644"/>
      <c r="D283" s="644"/>
      <c r="E283" s="644"/>
      <c r="F283" s="644"/>
    </row>
    <row r="284" spans="1:6">
      <c r="A284" s="655"/>
      <c r="B284" s="655"/>
      <c r="C284" s="643"/>
      <c r="D284" s="643"/>
      <c r="E284" s="643"/>
      <c r="F284" s="643"/>
    </row>
    <row r="285" spans="1:6">
      <c r="A285" s="654"/>
      <c r="B285" s="654"/>
      <c r="C285" s="644"/>
      <c r="D285" s="644"/>
      <c r="E285" s="644"/>
      <c r="F285" s="644"/>
    </row>
    <row r="286" spans="1:6">
      <c r="A286" s="655"/>
      <c r="B286" s="655"/>
      <c r="C286" s="643"/>
      <c r="D286" s="643"/>
      <c r="E286" s="643"/>
      <c r="F286" s="643"/>
    </row>
    <row r="287" spans="1:6">
      <c r="A287" s="654"/>
      <c r="B287" s="654"/>
      <c r="C287" s="644"/>
      <c r="D287" s="644"/>
      <c r="E287" s="644"/>
      <c r="F287" s="644"/>
    </row>
    <row r="288" spans="1:6">
      <c r="A288" s="655"/>
      <c r="B288" s="655"/>
      <c r="C288" s="643"/>
      <c r="D288" s="643"/>
      <c r="E288" s="643"/>
      <c r="F288" s="643"/>
    </row>
    <row r="289" spans="1:6">
      <c r="A289" s="654"/>
      <c r="B289" s="654"/>
      <c r="C289" s="644"/>
      <c r="D289" s="644"/>
      <c r="E289" s="644"/>
      <c r="F289" s="644"/>
    </row>
    <row r="290" spans="1:6">
      <c r="A290" s="655"/>
      <c r="B290" s="655"/>
      <c r="C290" s="643"/>
      <c r="D290" s="643"/>
      <c r="E290" s="643"/>
      <c r="F290" s="643"/>
    </row>
    <row r="291" spans="1:6">
      <c r="A291" s="654"/>
      <c r="B291" s="654"/>
      <c r="C291" s="644"/>
      <c r="D291" s="644"/>
      <c r="E291" s="644"/>
      <c r="F291" s="644"/>
    </row>
    <row r="292" spans="1:6">
      <c r="A292" s="655"/>
      <c r="B292" s="655"/>
      <c r="C292" s="643"/>
      <c r="D292" s="643"/>
      <c r="E292" s="643"/>
      <c r="F292" s="643"/>
    </row>
    <row r="293" spans="1:6">
      <c r="A293" s="654"/>
      <c r="B293" s="654"/>
      <c r="C293" s="644"/>
      <c r="D293" s="644"/>
      <c r="E293" s="644"/>
      <c r="F293" s="644"/>
    </row>
    <row r="294" spans="1:6">
      <c r="A294" s="655"/>
      <c r="B294" s="655"/>
      <c r="C294" s="643"/>
      <c r="D294" s="643"/>
      <c r="E294" s="643"/>
      <c r="F294" s="643"/>
    </row>
    <row r="295" spans="1:6">
      <c r="A295" s="654"/>
      <c r="B295" s="654"/>
      <c r="C295" s="644"/>
      <c r="D295" s="644"/>
      <c r="E295" s="644"/>
      <c r="F295" s="644"/>
    </row>
    <row r="296" spans="1:6">
      <c r="A296" s="655"/>
      <c r="B296" s="655"/>
      <c r="C296" s="643"/>
      <c r="D296" s="643"/>
      <c r="E296" s="643"/>
      <c r="F296" s="643"/>
    </row>
    <row r="297" spans="1:6">
      <c r="A297" s="654"/>
      <c r="B297" s="654"/>
      <c r="C297" s="644"/>
      <c r="D297" s="644"/>
      <c r="E297" s="644"/>
      <c r="F297" s="644"/>
    </row>
    <row r="298" spans="1:6">
      <c r="A298" s="655"/>
      <c r="B298" s="655"/>
      <c r="C298" s="643"/>
      <c r="D298" s="643"/>
      <c r="E298" s="643"/>
      <c r="F298" s="643"/>
    </row>
    <row r="299" spans="1:6">
      <c r="A299" s="654"/>
      <c r="B299" s="654"/>
      <c r="C299" s="644"/>
      <c r="D299" s="644"/>
      <c r="E299" s="644"/>
      <c r="F299" s="644"/>
    </row>
    <row r="300" spans="1:6">
      <c r="A300" s="655"/>
      <c r="B300" s="655"/>
      <c r="C300" s="643"/>
      <c r="D300" s="643"/>
      <c r="E300" s="643"/>
      <c r="F300" s="643"/>
    </row>
    <row r="301" spans="1:6">
      <c r="A301" s="654"/>
      <c r="B301" s="654"/>
      <c r="C301" s="644"/>
      <c r="D301" s="644"/>
      <c r="E301" s="644"/>
      <c r="F301" s="644"/>
    </row>
    <row r="302" spans="1:6">
      <c r="A302" s="655"/>
      <c r="B302" s="655"/>
      <c r="C302" s="643"/>
      <c r="D302" s="643"/>
      <c r="E302" s="643"/>
      <c r="F302" s="643"/>
    </row>
    <row r="303" spans="1:6">
      <c r="A303" s="654"/>
      <c r="B303" s="654"/>
      <c r="C303" s="644"/>
      <c r="D303" s="644"/>
      <c r="E303" s="644"/>
      <c r="F303" s="644"/>
    </row>
    <row r="304" spans="1:6">
      <c r="A304" s="655"/>
      <c r="B304" s="655"/>
      <c r="C304" s="643"/>
      <c r="D304" s="643"/>
      <c r="E304" s="643"/>
      <c r="F304" s="643"/>
    </row>
    <row r="305" spans="1:6">
      <c r="A305" s="654"/>
      <c r="B305" s="654"/>
      <c r="C305" s="644"/>
      <c r="D305" s="644"/>
      <c r="E305" s="644"/>
      <c r="F305" s="644"/>
    </row>
    <row r="306" spans="1:6">
      <c r="A306" s="655"/>
      <c r="B306" s="655"/>
      <c r="C306" s="643"/>
      <c r="D306" s="643"/>
      <c r="E306" s="643"/>
      <c r="F306" s="643"/>
    </row>
    <row r="307" spans="1:6">
      <c r="A307" s="654"/>
      <c r="B307" s="654"/>
      <c r="C307" s="644"/>
      <c r="D307" s="644"/>
      <c r="E307" s="644"/>
      <c r="F307" s="644"/>
    </row>
    <row r="308" spans="1:6">
      <c r="A308" s="655"/>
      <c r="B308" s="655"/>
      <c r="C308" s="643"/>
      <c r="D308" s="643"/>
      <c r="E308" s="643"/>
      <c r="F308" s="643"/>
    </row>
    <row r="309" spans="1:6">
      <c r="A309" s="654"/>
      <c r="B309" s="654"/>
      <c r="C309" s="644"/>
      <c r="D309" s="644"/>
      <c r="E309" s="644"/>
      <c r="F309" s="644"/>
    </row>
    <row r="310" spans="1:6">
      <c r="A310" s="655"/>
      <c r="B310" s="655"/>
      <c r="C310" s="643"/>
      <c r="D310" s="643"/>
      <c r="E310" s="643"/>
      <c r="F310" s="643"/>
    </row>
    <row r="311" spans="1:6">
      <c r="A311" s="654"/>
      <c r="B311" s="654"/>
      <c r="C311" s="644"/>
      <c r="D311" s="644"/>
      <c r="E311" s="644"/>
      <c r="F311" s="644"/>
    </row>
    <row r="312" spans="1:6">
      <c r="A312" s="655"/>
      <c r="B312" s="655"/>
      <c r="C312" s="643"/>
      <c r="D312" s="643"/>
      <c r="E312" s="643"/>
      <c r="F312" s="643"/>
    </row>
    <row r="313" spans="1:6">
      <c r="A313" s="654"/>
      <c r="B313" s="654"/>
      <c r="C313" s="644"/>
      <c r="D313" s="644"/>
      <c r="E313" s="644"/>
      <c r="F313" s="644"/>
    </row>
    <row r="314" spans="1:6">
      <c r="A314" s="655"/>
      <c r="B314" s="655"/>
      <c r="C314" s="643"/>
      <c r="D314" s="643"/>
      <c r="E314" s="643"/>
      <c r="F314" s="643"/>
    </row>
    <row r="315" spans="1:6">
      <c r="A315" s="654"/>
      <c r="B315" s="654"/>
      <c r="C315" s="644"/>
      <c r="D315" s="644"/>
      <c r="E315" s="644"/>
      <c r="F315" s="644"/>
    </row>
    <row r="316" spans="1:6">
      <c r="A316" s="655"/>
      <c r="B316" s="655"/>
      <c r="C316" s="643"/>
      <c r="D316" s="643"/>
      <c r="E316" s="643"/>
      <c r="F316" s="643"/>
    </row>
    <row r="317" spans="1:6">
      <c r="A317" s="654"/>
      <c r="B317" s="654"/>
      <c r="C317" s="644"/>
      <c r="D317" s="644"/>
      <c r="E317" s="644"/>
      <c r="F317" s="644"/>
    </row>
    <row r="318" spans="1:6">
      <c r="A318" s="655"/>
      <c r="B318" s="655"/>
      <c r="C318" s="643"/>
      <c r="D318" s="643"/>
      <c r="E318" s="643"/>
      <c r="F318" s="643"/>
    </row>
    <row r="319" spans="1:6">
      <c r="A319" s="654"/>
      <c r="B319" s="654"/>
      <c r="C319" s="644"/>
      <c r="D319" s="644"/>
      <c r="E319" s="644"/>
      <c r="F319" s="644"/>
    </row>
    <row r="320" spans="1:6">
      <c r="A320" s="655"/>
      <c r="B320" s="655"/>
      <c r="C320" s="643"/>
      <c r="D320" s="643"/>
      <c r="E320" s="643"/>
      <c r="F320" s="643"/>
    </row>
    <row r="321" spans="1:6">
      <c r="A321" s="654"/>
      <c r="B321" s="654"/>
      <c r="C321" s="644"/>
      <c r="D321" s="644"/>
      <c r="E321" s="644"/>
      <c r="F321" s="644"/>
    </row>
    <row r="322" spans="1:6">
      <c r="A322" s="655"/>
      <c r="B322" s="655"/>
      <c r="C322" s="643"/>
      <c r="D322" s="643"/>
      <c r="E322" s="643"/>
      <c r="F322" s="643"/>
    </row>
    <row r="323" spans="1:6">
      <c r="A323" s="654"/>
      <c r="B323" s="654"/>
      <c r="C323" s="644"/>
      <c r="D323" s="644"/>
      <c r="E323" s="644"/>
      <c r="F323" s="644"/>
    </row>
    <row r="324" spans="1:6">
      <c r="A324" s="655"/>
      <c r="B324" s="655"/>
      <c r="C324" s="643"/>
      <c r="D324" s="643"/>
      <c r="E324" s="643"/>
      <c r="F324" s="643"/>
    </row>
    <row r="325" spans="1:6">
      <c r="A325" s="654"/>
      <c r="B325" s="654"/>
      <c r="C325" s="644"/>
      <c r="D325" s="644"/>
      <c r="E325" s="644"/>
      <c r="F325" s="644"/>
    </row>
    <row r="326" spans="1:6">
      <c r="A326" s="655"/>
      <c r="B326" s="655"/>
      <c r="C326" s="643"/>
      <c r="D326" s="643"/>
      <c r="E326" s="643"/>
      <c r="F326" s="643"/>
    </row>
    <row r="327" spans="1:6">
      <c r="A327" s="654"/>
      <c r="B327" s="654"/>
      <c r="C327" s="644"/>
      <c r="D327" s="644"/>
      <c r="E327" s="644"/>
      <c r="F327" s="644"/>
    </row>
    <row r="328" spans="1:6">
      <c r="A328" s="655"/>
      <c r="B328" s="655"/>
      <c r="C328" s="643"/>
      <c r="D328" s="643"/>
      <c r="E328" s="643"/>
      <c r="F328" s="643"/>
    </row>
    <row r="329" spans="1:6">
      <c r="A329" s="654"/>
      <c r="B329" s="654"/>
      <c r="C329" s="644"/>
      <c r="D329" s="644"/>
      <c r="E329" s="644"/>
      <c r="F329" s="644"/>
    </row>
    <row r="330" spans="1:6">
      <c r="A330" s="655"/>
      <c r="B330" s="655"/>
      <c r="C330" s="643"/>
      <c r="D330" s="643"/>
      <c r="E330" s="643"/>
      <c r="F330" s="643"/>
    </row>
    <row r="331" spans="1:6">
      <c r="A331" s="654"/>
      <c r="B331" s="654"/>
      <c r="C331" s="644"/>
      <c r="D331" s="644"/>
      <c r="E331" s="644"/>
      <c r="F331" s="644"/>
    </row>
    <row r="332" spans="1:6">
      <c r="A332" s="655"/>
      <c r="B332" s="655"/>
      <c r="C332" s="643"/>
      <c r="D332" s="643"/>
      <c r="E332" s="643"/>
      <c r="F332" s="643"/>
    </row>
    <row r="333" spans="1:6">
      <c r="A333" s="654"/>
      <c r="B333" s="654"/>
      <c r="C333" s="644"/>
      <c r="D333" s="644"/>
      <c r="E333" s="644"/>
      <c r="F333" s="644"/>
    </row>
    <row r="334" spans="1:6">
      <c r="A334" s="655"/>
      <c r="B334" s="655"/>
      <c r="C334" s="643"/>
      <c r="D334" s="643"/>
      <c r="E334" s="643"/>
      <c r="F334" s="643"/>
    </row>
    <row r="335" spans="1:6">
      <c r="A335" s="654"/>
      <c r="B335" s="654"/>
      <c r="C335" s="644"/>
      <c r="D335" s="644"/>
      <c r="E335" s="644"/>
      <c r="F335" s="644"/>
    </row>
    <row r="336" spans="1:6">
      <c r="A336" s="655"/>
      <c r="B336" s="655"/>
      <c r="C336" s="643"/>
      <c r="D336" s="643"/>
      <c r="E336" s="643"/>
      <c r="F336" s="643"/>
    </row>
    <row r="337" spans="1:6">
      <c r="A337" s="654"/>
      <c r="B337" s="654"/>
      <c r="C337" s="644"/>
      <c r="D337" s="644"/>
      <c r="E337" s="644"/>
      <c r="F337" s="644"/>
    </row>
    <row r="338" spans="1:6">
      <c r="A338" s="655"/>
      <c r="B338" s="655"/>
      <c r="C338" s="643"/>
      <c r="D338" s="643"/>
      <c r="E338" s="643"/>
      <c r="F338" s="643"/>
    </row>
    <row r="339" spans="1:6">
      <c r="A339" s="654"/>
      <c r="B339" s="654"/>
      <c r="C339" s="644"/>
      <c r="D339" s="644"/>
      <c r="E339" s="644"/>
      <c r="F339" s="644"/>
    </row>
    <row r="340" spans="1:6">
      <c r="A340" s="655"/>
      <c r="B340" s="655"/>
      <c r="C340" s="643"/>
      <c r="D340" s="643"/>
      <c r="E340" s="643"/>
      <c r="F340" s="643"/>
    </row>
    <row r="341" spans="1:6">
      <c r="A341" s="654"/>
      <c r="B341" s="654"/>
      <c r="C341" s="644"/>
      <c r="D341" s="644"/>
      <c r="E341" s="644"/>
      <c r="F341" s="644"/>
    </row>
    <row r="342" spans="1:6">
      <c r="A342" s="655"/>
      <c r="B342" s="655"/>
      <c r="C342" s="643"/>
      <c r="D342" s="643"/>
      <c r="E342" s="643"/>
      <c r="F342" s="643"/>
    </row>
    <row r="343" spans="1:6">
      <c r="A343" s="654"/>
      <c r="B343" s="654"/>
      <c r="C343" s="644"/>
      <c r="D343" s="644"/>
      <c r="E343" s="644"/>
      <c r="F343" s="644"/>
    </row>
    <row r="344" spans="1:6">
      <c r="A344" s="655"/>
      <c r="B344" s="655"/>
      <c r="C344" s="643"/>
      <c r="D344" s="643"/>
      <c r="E344" s="643"/>
      <c r="F344" s="643"/>
    </row>
    <row r="345" spans="1:6">
      <c r="A345" s="654"/>
      <c r="B345" s="654"/>
      <c r="C345" s="644"/>
      <c r="D345" s="644"/>
      <c r="E345" s="644"/>
      <c r="F345" s="644"/>
    </row>
    <row r="346" spans="1:6">
      <c r="A346" s="655"/>
      <c r="B346" s="655"/>
      <c r="C346" s="643"/>
      <c r="D346" s="643"/>
      <c r="E346" s="643"/>
      <c r="F346" s="643"/>
    </row>
    <row r="347" spans="1:6">
      <c r="A347" s="654"/>
      <c r="B347" s="654"/>
      <c r="C347" s="644"/>
      <c r="D347" s="644"/>
      <c r="E347" s="644"/>
      <c r="F347" s="644"/>
    </row>
    <row r="348" spans="1:6">
      <c r="A348" s="655"/>
      <c r="B348" s="655"/>
      <c r="C348" s="643"/>
      <c r="D348" s="643"/>
      <c r="E348" s="643"/>
      <c r="F348" s="643"/>
    </row>
    <row r="349" spans="1:6">
      <c r="A349" s="654"/>
      <c r="B349" s="654"/>
      <c r="C349" s="644"/>
      <c r="D349" s="644"/>
      <c r="E349" s="644"/>
      <c r="F349" s="644"/>
    </row>
    <row r="350" spans="1:6">
      <c r="A350" s="655"/>
      <c r="B350" s="655"/>
      <c r="C350" s="643"/>
      <c r="D350" s="643"/>
      <c r="E350" s="643"/>
      <c r="F350" s="643"/>
    </row>
    <row r="351" spans="1:6">
      <c r="A351" s="654"/>
      <c r="B351" s="654"/>
      <c r="C351" s="644"/>
      <c r="D351" s="644"/>
      <c r="E351" s="644"/>
      <c r="F351" s="644"/>
    </row>
    <row r="352" spans="1:6">
      <c r="A352" s="655"/>
      <c r="B352" s="655"/>
      <c r="C352" s="643"/>
      <c r="D352" s="643"/>
      <c r="E352" s="643"/>
      <c r="F352" s="643"/>
    </row>
    <row r="353" spans="1:6">
      <c r="A353" s="654"/>
      <c r="B353" s="654"/>
      <c r="C353" s="644"/>
      <c r="D353" s="644"/>
      <c r="E353" s="644"/>
      <c r="F353" s="644"/>
    </row>
    <row r="354" spans="1:6">
      <c r="A354" s="655"/>
      <c r="B354" s="655"/>
      <c r="C354" s="643"/>
      <c r="D354" s="643"/>
      <c r="E354" s="643"/>
      <c r="F354" s="643"/>
    </row>
    <row r="355" spans="1:6">
      <c r="A355" s="654"/>
      <c r="B355" s="654"/>
      <c r="C355" s="644"/>
      <c r="D355" s="644"/>
      <c r="E355" s="644"/>
      <c r="F355" s="644"/>
    </row>
    <row r="356" spans="1:6">
      <c r="A356" s="655"/>
      <c r="B356" s="655"/>
      <c r="C356" s="643"/>
      <c r="D356" s="643"/>
      <c r="E356" s="643"/>
      <c r="F356" s="643"/>
    </row>
    <row r="357" spans="1:6">
      <c r="A357" s="654"/>
      <c r="B357" s="654"/>
      <c r="C357" s="644"/>
      <c r="D357" s="644"/>
      <c r="E357" s="644"/>
      <c r="F357" s="644"/>
    </row>
    <row r="358" spans="1:6">
      <c r="A358" s="655"/>
      <c r="B358" s="655"/>
      <c r="C358" s="643"/>
      <c r="D358" s="643"/>
      <c r="E358" s="643"/>
      <c r="F358" s="643"/>
    </row>
    <row r="359" spans="1:6">
      <c r="A359" s="654"/>
      <c r="B359" s="654"/>
      <c r="C359" s="644"/>
      <c r="D359" s="644"/>
      <c r="E359" s="644"/>
      <c r="F359" s="644"/>
    </row>
    <row r="360" spans="1:6">
      <c r="A360" s="655"/>
      <c r="B360" s="655"/>
      <c r="C360" s="643"/>
      <c r="D360" s="643"/>
      <c r="E360" s="643"/>
      <c r="F360" s="643"/>
    </row>
    <row r="361" spans="1:6">
      <c r="A361" s="654"/>
      <c r="B361" s="654"/>
      <c r="C361" s="644"/>
      <c r="D361" s="644"/>
      <c r="E361" s="644"/>
      <c r="F361" s="644"/>
    </row>
    <row r="362" spans="1:6">
      <c r="A362" s="655"/>
      <c r="B362" s="655"/>
      <c r="C362" s="643"/>
      <c r="D362" s="643"/>
      <c r="E362" s="643"/>
      <c r="F362" s="643"/>
    </row>
    <row r="363" spans="1:6">
      <c r="A363" s="654"/>
      <c r="B363" s="654"/>
      <c r="C363" s="644"/>
      <c r="D363" s="644"/>
      <c r="E363" s="644"/>
      <c r="F363" s="644"/>
    </row>
    <row r="364" spans="1:6">
      <c r="A364" s="655"/>
      <c r="B364" s="655"/>
      <c r="C364" s="643"/>
      <c r="D364" s="643"/>
      <c r="E364" s="643"/>
      <c r="F364" s="643"/>
    </row>
    <row r="365" spans="1:6">
      <c r="A365" s="654"/>
      <c r="B365" s="654"/>
      <c r="C365" s="644"/>
      <c r="D365" s="644"/>
      <c r="E365" s="644"/>
      <c r="F365" s="644"/>
    </row>
    <row r="366" spans="1:6">
      <c r="A366" s="655"/>
      <c r="B366" s="655"/>
      <c r="C366" s="643"/>
      <c r="D366" s="643"/>
      <c r="E366" s="643"/>
      <c r="F366" s="643"/>
    </row>
    <row r="367" spans="1:6">
      <c r="A367" s="654"/>
      <c r="B367" s="654"/>
      <c r="C367" s="644"/>
      <c r="D367" s="644"/>
      <c r="E367" s="644"/>
      <c r="F367" s="644"/>
    </row>
    <row r="368" spans="1:6">
      <c r="A368" s="655"/>
      <c r="B368" s="655"/>
      <c r="C368" s="643"/>
      <c r="D368" s="643"/>
      <c r="E368" s="643"/>
      <c r="F368" s="643"/>
    </row>
    <row r="369" spans="1:6">
      <c r="A369" s="654"/>
      <c r="B369" s="654"/>
      <c r="C369" s="644"/>
      <c r="D369" s="644"/>
      <c r="E369" s="644"/>
      <c r="F369" s="644"/>
    </row>
    <row r="370" spans="1:6">
      <c r="A370" s="655"/>
      <c r="B370" s="655"/>
      <c r="C370" s="643"/>
      <c r="D370" s="643"/>
      <c r="E370" s="643"/>
      <c r="F370" s="643"/>
    </row>
    <row r="371" spans="1:6">
      <c r="A371" s="654"/>
      <c r="B371" s="654"/>
      <c r="C371" s="644"/>
      <c r="D371" s="644"/>
      <c r="E371" s="644"/>
      <c r="F371" s="644"/>
    </row>
    <row r="372" spans="1:6">
      <c r="A372" s="655"/>
      <c r="B372" s="655"/>
      <c r="C372" s="643"/>
      <c r="D372" s="643"/>
      <c r="E372" s="643"/>
      <c r="F372" s="643"/>
    </row>
    <row r="373" spans="1:6">
      <c r="A373" s="654"/>
      <c r="B373" s="654"/>
      <c r="C373" s="644"/>
      <c r="D373" s="644"/>
      <c r="E373" s="644"/>
      <c r="F373" s="644"/>
    </row>
    <row r="374" spans="1:6">
      <c r="A374" s="655"/>
      <c r="B374" s="655"/>
      <c r="C374" s="643"/>
      <c r="D374" s="643"/>
      <c r="E374" s="643"/>
      <c r="F374" s="643"/>
    </row>
    <row r="375" spans="1:6">
      <c r="A375" s="654"/>
      <c r="B375" s="654"/>
      <c r="C375" s="644"/>
      <c r="D375" s="644"/>
      <c r="E375" s="644"/>
      <c r="F375" s="644"/>
    </row>
    <row r="376" spans="1:6">
      <c r="A376" s="655"/>
      <c r="B376" s="655"/>
      <c r="C376" s="643"/>
      <c r="D376" s="643"/>
      <c r="E376" s="643"/>
      <c r="F376" s="643"/>
    </row>
    <row r="377" spans="1:6">
      <c r="A377" s="654"/>
      <c r="B377" s="654"/>
      <c r="C377" s="644"/>
      <c r="D377" s="644"/>
      <c r="E377" s="644"/>
      <c r="F377" s="644"/>
    </row>
    <row r="378" spans="1:6">
      <c r="A378" s="655"/>
      <c r="B378" s="655"/>
      <c r="C378" s="643"/>
      <c r="D378" s="643"/>
      <c r="E378" s="643"/>
      <c r="F378" s="643"/>
    </row>
    <row r="379" spans="1:6">
      <c r="A379" s="654"/>
      <c r="B379" s="654"/>
      <c r="C379" s="644"/>
      <c r="D379" s="644"/>
      <c r="E379" s="644"/>
      <c r="F379" s="644"/>
    </row>
    <row r="380" spans="1:6">
      <c r="A380" s="655"/>
      <c r="B380" s="655"/>
      <c r="C380" s="643"/>
      <c r="D380" s="643"/>
      <c r="E380" s="643"/>
      <c r="F380" s="643"/>
    </row>
    <row r="381" spans="1:6">
      <c r="A381" s="654"/>
      <c r="B381" s="654"/>
      <c r="C381" s="644"/>
      <c r="D381" s="644"/>
      <c r="E381" s="644"/>
      <c r="F381" s="644"/>
    </row>
    <row r="382" spans="1:6">
      <c r="A382" s="655"/>
      <c r="B382" s="655"/>
      <c r="C382" s="643"/>
      <c r="D382" s="643"/>
      <c r="E382" s="643"/>
      <c r="F382" s="643"/>
    </row>
    <row r="383" spans="1:6">
      <c r="A383" s="654"/>
      <c r="B383" s="654"/>
      <c r="C383" s="644"/>
      <c r="D383" s="644"/>
      <c r="E383" s="644"/>
      <c r="F383" s="644"/>
    </row>
    <row r="384" spans="1:6">
      <c r="A384" s="655"/>
      <c r="B384" s="655"/>
      <c r="C384" s="643"/>
      <c r="D384" s="643"/>
      <c r="E384" s="643"/>
      <c r="F384" s="643"/>
    </row>
    <row r="385" spans="1:6">
      <c r="A385" s="654"/>
      <c r="B385" s="654"/>
      <c r="C385" s="644"/>
      <c r="D385" s="644"/>
      <c r="E385" s="644"/>
      <c r="F385" s="644"/>
    </row>
    <row r="386" spans="1:6">
      <c r="A386" s="655"/>
      <c r="B386" s="655"/>
      <c r="C386" s="643"/>
      <c r="D386" s="643"/>
      <c r="E386" s="643"/>
      <c r="F386" s="643"/>
    </row>
    <row r="387" spans="1:6">
      <c r="A387" s="654"/>
      <c r="B387" s="654"/>
      <c r="C387" s="644"/>
      <c r="D387" s="644"/>
      <c r="E387" s="644"/>
      <c r="F387" s="644"/>
    </row>
    <row r="388" spans="1:6">
      <c r="A388" s="655"/>
      <c r="B388" s="655"/>
      <c r="C388" s="643"/>
      <c r="D388" s="643"/>
      <c r="E388" s="643"/>
      <c r="F388" s="643"/>
    </row>
    <row r="389" spans="1:6">
      <c r="A389" s="654"/>
      <c r="B389" s="654"/>
      <c r="C389" s="644"/>
      <c r="D389" s="644"/>
      <c r="E389" s="644"/>
      <c r="F389" s="644"/>
    </row>
    <row r="390" spans="1:6">
      <c r="A390" s="655"/>
      <c r="B390" s="655"/>
      <c r="C390" s="643"/>
      <c r="D390" s="643"/>
      <c r="E390" s="643"/>
      <c r="F390" s="643"/>
    </row>
    <row r="391" spans="1:6">
      <c r="A391" s="654"/>
      <c r="B391" s="654"/>
      <c r="C391" s="644"/>
      <c r="D391" s="644"/>
      <c r="E391" s="644"/>
      <c r="F391" s="644"/>
    </row>
    <row r="392" spans="1:6">
      <c r="A392" s="655"/>
      <c r="B392" s="655"/>
      <c r="C392" s="643"/>
      <c r="D392" s="643"/>
      <c r="E392" s="643"/>
      <c r="F392" s="643"/>
    </row>
    <row r="393" spans="1:6">
      <c r="A393" s="654"/>
      <c r="B393" s="654"/>
      <c r="C393" s="644"/>
      <c r="D393" s="644"/>
      <c r="E393" s="644"/>
      <c r="F393" s="644"/>
    </row>
    <row r="394" spans="1:6">
      <c r="A394" s="655"/>
      <c r="B394" s="655"/>
      <c r="C394" s="643"/>
      <c r="D394" s="643"/>
      <c r="E394" s="643"/>
      <c r="F394" s="643"/>
    </row>
    <row r="395" spans="1:6">
      <c r="A395" s="654"/>
      <c r="B395" s="654"/>
      <c r="C395" s="644"/>
      <c r="D395" s="644"/>
      <c r="E395" s="644"/>
      <c r="F395" s="644"/>
    </row>
    <row r="396" spans="1:6">
      <c r="A396" s="655"/>
      <c r="B396" s="655"/>
      <c r="C396" s="643"/>
      <c r="D396" s="643"/>
      <c r="E396" s="643"/>
      <c r="F396" s="643"/>
    </row>
    <row r="397" spans="1:6">
      <c r="A397" s="654"/>
      <c r="B397" s="654"/>
      <c r="C397" s="644"/>
      <c r="D397" s="644"/>
      <c r="E397" s="644"/>
      <c r="F397" s="644"/>
    </row>
    <row r="398" spans="1:6">
      <c r="A398" s="655"/>
      <c r="B398" s="655"/>
      <c r="C398" s="643"/>
      <c r="D398" s="643"/>
      <c r="E398" s="643"/>
      <c r="F398" s="643"/>
    </row>
    <row r="399" spans="1:6">
      <c r="A399" s="654"/>
      <c r="B399" s="654"/>
      <c r="C399" s="644"/>
      <c r="D399" s="644"/>
      <c r="E399" s="644"/>
      <c r="F399" s="644"/>
    </row>
    <row r="400" spans="1:6">
      <c r="A400" s="655"/>
      <c r="B400" s="655"/>
      <c r="C400" s="643"/>
      <c r="D400" s="643"/>
      <c r="E400" s="643"/>
      <c r="F400" s="643"/>
    </row>
    <row r="401" spans="1:6">
      <c r="A401" s="654"/>
      <c r="B401" s="654"/>
      <c r="C401" s="644"/>
      <c r="D401" s="644"/>
      <c r="E401" s="644"/>
      <c r="F401" s="644"/>
    </row>
    <row r="402" spans="1:6">
      <c r="A402" s="655"/>
      <c r="B402" s="655"/>
      <c r="C402" s="643"/>
      <c r="D402" s="643"/>
      <c r="E402" s="643"/>
      <c r="F402" s="643"/>
    </row>
    <row r="403" spans="1:6">
      <c r="A403" s="654"/>
      <c r="B403" s="654"/>
      <c r="C403" s="644"/>
      <c r="D403" s="644"/>
      <c r="E403" s="644"/>
      <c r="F403" s="644"/>
    </row>
    <row r="404" spans="1:6">
      <c r="A404" s="655"/>
      <c r="B404" s="655"/>
      <c r="C404" s="643"/>
      <c r="D404" s="643"/>
      <c r="E404" s="643"/>
      <c r="F404" s="643"/>
    </row>
    <row r="405" spans="1:6">
      <c r="A405" s="654"/>
      <c r="B405" s="654"/>
      <c r="C405" s="644"/>
      <c r="D405" s="644"/>
      <c r="E405" s="644"/>
      <c r="F405" s="644"/>
    </row>
    <row r="406" spans="1:6">
      <c r="A406" s="655"/>
      <c r="B406" s="655"/>
      <c r="C406" s="643"/>
      <c r="D406" s="643"/>
      <c r="E406" s="643"/>
      <c r="F406" s="643"/>
    </row>
    <row r="407" spans="1:6">
      <c r="A407" s="654"/>
      <c r="B407" s="654"/>
      <c r="C407" s="644"/>
      <c r="D407" s="644"/>
      <c r="E407" s="644"/>
      <c r="F407" s="644"/>
    </row>
    <row r="408" spans="1:6">
      <c r="A408" s="655"/>
      <c r="B408" s="655"/>
      <c r="C408" s="643"/>
      <c r="D408" s="643"/>
      <c r="E408" s="643"/>
      <c r="F408" s="643"/>
    </row>
    <row r="409" spans="1:6">
      <c r="A409" s="654"/>
      <c r="B409" s="654"/>
      <c r="C409" s="644"/>
      <c r="D409" s="644"/>
      <c r="E409" s="644"/>
      <c r="F409" s="644"/>
    </row>
    <row r="410" spans="1:6">
      <c r="A410" s="655"/>
      <c r="B410" s="655"/>
      <c r="C410" s="643"/>
      <c r="D410" s="643"/>
      <c r="E410" s="643"/>
      <c r="F410" s="643"/>
    </row>
    <row r="411" spans="1:6">
      <c r="A411" s="654"/>
      <c r="B411" s="654"/>
      <c r="C411" s="644"/>
      <c r="D411" s="644"/>
      <c r="E411" s="644"/>
      <c r="F411" s="644"/>
    </row>
    <row r="412" spans="1:6">
      <c r="A412" s="655"/>
      <c r="B412" s="655"/>
      <c r="C412" s="643"/>
      <c r="D412" s="643"/>
      <c r="E412" s="643"/>
      <c r="F412" s="643"/>
    </row>
    <row r="413" spans="1:6">
      <c r="A413" s="654"/>
      <c r="B413" s="654"/>
      <c r="C413" s="644"/>
      <c r="D413" s="644"/>
      <c r="E413" s="644"/>
      <c r="F413" s="644"/>
    </row>
    <row r="414" spans="1:6">
      <c r="A414" s="655"/>
      <c r="B414" s="655"/>
      <c r="C414" s="643"/>
      <c r="D414" s="643"/>
      <c r="E414" s="643"/>
      <c r="F414" s="643"/>
    </row>
    <row r="415" spans="1:6">
      <c r="A415" s="654"/>
      <c r="B415" s="654"/>
      <c r="C415" s="644"/>
      <c r="D415" s="644"/>
      <c r="E415" s="644"/>
      <c r="F415" s="644"/>
    </row>
    <row r="416" spans="1:6">
      <c r="A416" s="655"/>
      <c r="B416" s="655"/>
      <c r="C416" s="643"/>
      <c r="D416" s="643"/>
      <c r="E416" s="643"/>
      <c r="F416" s="643"/>
    </row>
    <row r="417" spans="1:6">
      <c r="A417" s="654"/>
      <c r="B417" s="654"/>
      <c r="C417" s="644"/>
      <c r="D417" s="644"/>
      <c r="E417" s="644"/>
      <c r="F417" s="644"/>
    </row>
    <row r="418" spans="1:6">
      <c r="A418" s="655"/>
      <c r="B418" s="655"/>
      <c r="C418" s="643"/>
      <c r="D418" s="643"/>
      <c r="E418" s="643"/>
      <c r="F418" s="643"/>
    </row>
    <row r="419" spans="1:6">
      <c r="A419" s="654"/>
      <c r="B419" s="654"/>
      <c r="C419" s="644"/>
      <c r="D419" s="644"/>
      <c r="E419" s="644"/>
      <c r="F419" s="644"/>
    </row>
    <row r="420" spans="1:6">
      <c r="A420" s="655"/>
      <c r="B420" s="655"/>
      <c r="C420" s="643"/>
      <c r="D420" s="643"/>
      <c r="E420" s="643"/>
      <c r="F420" s="643"/>
    </row>
    <row r="421" spans="1:6">
      <c r="A421" s="654"/>
      <c r="B421" s="654"/>
      <c r="C421" s="644"/>
      <c r="D421" s="644"/>
      <c r="E421" s="644"/>
      <c r="F421" s="644"/>
    </row>
    <row r="422" spans="1:6">
      <c r="A422" s="655"/>
      <c r="B422" s="655"/>
      <c r="C422" s="643"/>
      <c r="D422" s="643"/>
      <c r="E422" s="643"/>
      <c r="F422" s="643"/>
    </row>
    <row r="423" spans="1:6">
      <c r="A423" s="654"/>
      <c r="B423" s="654"/>
      <c r="C423" s="644"/>
      <c r="D423" s="644"/>
      <c r="E423" s="644"/>
      <c r="F423" s="644"/>
    </row>
    <row r="424" spans="1:6">
      <c r="A424" s="655"/>
      <c r="B424" s="655"/>
      <c r="C424" s="643"/>
      <c r="D424" s="643"/>
      <c r="E424" s="643"/>
      <c r="F424" s="643"/>
    </row>
    <row r="425" spans="1:6">
      <c r="A425" s="654"/>
      <c r="B425" s="654"/>
      <c r="C425" s="644"/>
      <c r="D425" s="644"/>
      <c r="E425" s="644"/>
      <c r="F425" s="644"/>
    </row>
    <row r="426" spans="1:6">
      <c r="A426" s="655"/>
      <c r="B426" s="655"/>
      <c r="C426" s="643"/>
      <c r="D426" s="643"/>
      <c r="E426" s="643"/>
      <c r="F426" s="643"/>
    </row>
    <row r="427" spans="1:6">
      <c r="A427" s="654"/>
      <c r="B427" s="654"/>
      <c r="C427" s="644"/>
      <c r="D427" s="644"/>
      <c r="E427" s="644"/>
      <c r="F427" s="644"/>
    </row>
    <row r="428" spans="1:6">
      <c r="A428" s="655"/>
      <c r="B428" s="655"/>
      <c r="C428" s="643"/>
      <c r="D428" s="643"/>
      <c r="E428" s="643"/>
      <c r="F428" s="643"/>
    </row>
    <row r="429" spans="1:6">
      <c r="A429" s="654"/>
      <c r="B429" s="654"/>
      <c r="C429" s="644"/>
      <c r="D429" s="644"/>
      <c r="E429" s="644"/>
      <c r="F429" s="644"/>
    </row>
    <row r="430" spans="1:6">
      <c r="A430" s="655"/>
      <c r="B430" s="655"/>
      <c r="C430" s="643"/>
      <c r="D430" s="643"/>
      <c r="E430" s="643"/>
      <c r="F430" s="643"/>
    </row>
    <row r="431" spans="1:6">
      <c r="A431" s="654"/>
      <c r="B431" s="654"/>
      <c r="C431" s="644"/>
      <c r="D431" s="644"/>
      <c r="E431" s="644"/>
      <c r="F431" s="644"/>
    </row>
    <row r="432" spans="1:6">
      <c r="A432" s="655"/>
      <c r="B432" s="655"/>
      <c r="C432" s="643"/>
      <c r="D432" s="643"/>
      <c r="E432" s="643"/>
      <c r="F432" s="643"/>
    </row>
    <row r="433" spans="1:6">
      <c r="A433" s="654"/>
      <c r="B433" s="654"/>
      <c r="C433" s="644"/>
      <c r="D433" s="644"/>
      <c r="E433" s="644"/>
      <c r="F433" s="644"/>
    </row>
    <row r="434" spans="1:6">
      <c r="A434" s="655"/>
      <c r="B434" s="655"/>
      <c r="C434" s="643"/>
      <c r="D434" s="643"/>
      <c r="E434" s="643"/>
      <c r="F434" s="643"/>
    </row>
    <row r="435" spans="1:6">
      <c r="A435" s="654"/>
      <c r="B435" s="654"/>
      <c r="C435" s="644"/>
      <c r="D435" s="644"/>
      <c r="E435" s="644"/>
      <c r="F435" s="644"/>
    </row>
    <row r="436" spans="1:6">
      <c r="A436" s="655"/>
      <c r="B436" s="655"/>
      <c r="C436" s="643"/>
      <c r="D436" s="643"/>
      <c r="E436" s="643"/>
      <c r="F436" s="643"/>
    </row>
    <row r="437" spans="1:6">
      <c r="A437" s="654"/>
      <c r="B437" s="654"/>
      <c r="C437" s="644"/>
      <c r="D437" s="644"/>
      <c r="E437" s="644"/>
      <c r="F437" s="644"/>
    </row>
    <row r="438" spans="1:6">
      <c r="A438" s="655"/>
      <c r="B438" s="655"/>
      <c r="C438" s="643"/>
      <c r="D438" s="643"/>
      <c r="E438" s="643"/>
      <c r="F438" s="643"/>
    </row>
    <row r="439" spans="1:6">
      <c r="A439" s="654"/>
      <c r="B439" s="654"/>
      <c r="C439" s="644"/>
      <c r="D439" s="644"/>
      <c r="E439" s="644"/>
      <c r="F439" s="644"/>
    </row>
    <row r="440" spans="1:6">
      <c r="A440" s="655"/>
      <c r="B440" s="655"/>
      <c r="C440" s="643"/>
      <c r="D440" s="643"/>
      <c r="E440" s="643"/>
      <c r="F440" s="643"/>
    </row>
    <row r="441" spans="1:6">
      <c r="A441" s="654"/>
      <c r="B441" s="654"/>
      <c r="C441" s="644"/>
      <c r="D441" s="644"/>
      <c r="E441" s="644"/>
      <c r="F441" s="644"/>
    </row>
    <row r="442" spans="1:6">
      <c r="A442" s="655"/>
      <c r="B442" s="655"/>
      <c r="C442" s="643"/>
      <c r="D442" s="643"/>
      <c r="E442" s="643"/>
      <c r="F442" s="643"/>
    </row>
    <row r="443" spans="1:6">
      <c r="A443" s="654"/>
      <c r="B443" s="654"/>
      <c r="C443" s="644"/>
      <c r="D443" s="644"/>
      <c r="E443" s="644"/>
      <c r="F443" s="644"/>
    </row>
    <row r="444" spans="1:6">
      <c r="A444" s="655"/>
      <c r="B444" s="655"/>
      <c r="C444" s="643"/>
      <c r="D444" s="643"/>
      <c r="E444" s="643"/>
      <c r="F444" s="643"/>
    </row>
    <row r="445" spans="1:6">
      <c r="A445" s="654"/>
      <c r="B445" s="654"/>
      <c r="C445" s="644"/>
      <c r="D445" s="644"/>
      <c r="E445" s="644"/>
      <c r="F445" s="644"/>
    </row>
    <row r="446" spans="1:6">
      <c r="A446" s="655"/>
      <c r="B446" s="655"/>
      <c r="C446" s="643"/>
      <c r="D446" s="643"/>
      <c r="E446" s="643"/>
      <c r="F446" s="643"/>
    </row>
    <row r="447" spans="1:6">
      <c r="A447" s="654"/>
      <c r="B447" s="654"/>
      <c r="C447" s="644"/>
      <c r="D447" s="644"/>
      <c r="E447" s="644"/>
      <c r="F447" s="644"/>
    </row>
    <row r="448" spans="1:6">
      <c r="A448" s="655"/>
      <c r="B448" s="655"/>
      <c r="C448" s="643"/>
      <c r="D448" s="643"/>
      <c r="E448" s="643"/>
      <c r="F448" s="643"/>
    </row>
    <row r="449" spans="1:6">
      <c r="A449" s="654"/>
      <c r="B449" s="654"/>
      <c r="C449" s="644"/>
      <c r="D449" s="644"/>
      <c r="E449" s="644"/>
      <c r="F449" s="644"/>
    </row>
    <row r="450" spans="1:6">
      <c r="A450" s="655"/>
      <c r="B450" s="655"/>
      <c r="C450" s="643"/>
      <c r="D450" s="643"/>
      <c r="E450" s="643"/>
      <c r="F450" s="643"/>
    </row>
    <row r="451" spans="1:6">
      <c r="A451" s="654"/>
      <c r="B451" s="654"/>
      <c r="C451" s="644"/>
      <c r="D451" s="644"/>
      <c r="E451" s="644"/>
      <c r="F451" s="644"/>
    </row>
    <row r="452" spans="1:6">
      <c r="A452" s="655"/>
      <c r="B452" s="655"/>
      <c r="C452" s="643"/>
      <c r="D452" s="643"/>
      <c r="E452" s="643"/>
      <c r="F452" s="643"/>
    </row>
    <row r="453" spans="1:6">
      <c r="A453" s="654"/>
      <c r="B453" s="654"/>
      <c r="C453" s="644"/>
      <c r="D453" s="644"/>
      <c r="E453" s="644"/>
      <c r="F453" s="644"/>
    </row>
    <row r="454" spans="1:6">
      <c r="A454" s="655"/>
      <c r="B454" s="655"/>
      <c r="C454" s="643"/>
      <c r="D454" s="643"/>
      <c r="E454" s="643"/>
      <c r="F454" s="643"/>
    </row>
    <row r="455" spans="1:6">
      <c r="A455" s="654"/>
      <c r="B455" s="654"/>
      <c r="C455" s="644"/>
      <c r="D455" s="644"/>
      <c r="E455" s="644"/>
      <c r="F455" s="644"/>
    </row>
    <row r="456" spans="1:6">
      <c r="A456" s="655"/>
      <c r="B456" s="655"/>
      <c r="C456" s="643"/>
      <c r="D456" s="643"/>
      <c r="E456" s="643"/>
      <c r="F456" s="643"/>
    </row>
    <row r="457" spans="1:6">
      <c r="A457" s="654"/>
      <c r="B457" s="654"/>
      <c r="C457" s="644"/>
      <c r="D457" s="644"/>
      <c r="E457" s="644"/>
      <c r="F457" s="644"/>
    </row>
    <row r="458" spans="1:6">
      <c r="A458" s="655"/>
      <c r="B458" s="655"/>
      <c r="C458" s="643"/>
      <c r="D458" s="643"/>
      <c r="E458" s="643"/>
      <c r="F458" s="643"/>
    </row>
    <row r="459" spans="1:6">
      <c r="A459" s="654"/>
      <c r="B459" s="654"/>
      <c r="C459" s="644"/>
      <c r="D459" s="644"/>
      <c r="E459" s="644"/>
      <c r="F459" s="644"/>
    </row>
    <row r="460" spans="1:6">
      <c r="A460" s="655"/>
      <c r="B460" s="655"/>
      <c r="C460" s="643"/>
      <c r="D460" s="643"/>
      <c r="E460" s="643"/>
      <c r="F460" s="643"/>
    </row>
    <row r="461" spans="1:6">
      <c r="A461" s="654"/>
      <c r="B461" s="654"/>
      <c r="C461" s="644"/>
      <c r="D461" s="644"/>
      <c r="E461" s="644"/>
      <c r="F461" s="644"/>
    </row>
    <row r="462" spans="1:6">
      <c r="A462" s="655"/>
      <c r="B462" s="655"/>
      <c r="C462" s="643"/>
      <c r="D462" s="643"/>
      <c r="E462" s="643"/>
      <c r="F462" s="643"/>
    </row>
    <row r="463" spans="1:6">
      <c r="A463" s="654"/>
      <c r="B463" s="654"/>
      <c r="C463" s="644"/>
      <c r="D463" s="644"/>
      <c r="E463" s="644"/>
      <c r="F463" s="644"/>
    </row>
    <row r="464" spans="1:6">
      <c r="A464" s="655"/>
      <c r="B464" s="655"/>
      <c r="C464" s="643"/>
      <c r="D464" s="643"/>
      <c r="E464" s="643"/>
      <c r="F464" s="643"/>
    </row>
    <row r="465" spans="1:6">
      <c r="A465" s="654"/>
      <c r="B465" s="654"/>
      <c r="C465" s="644"/>
      <c r="D465" s="644"/>
      <c r="E465" s="644"/>
      <c r="F465" s="644"/>
    </row>
    <row r="466" spans="1:6">
      <c r="A466" s="655"/>
      <c r="B466" s="655"/>
      <c r="C466" s="643"/>
      <c r="D466" s="643"/>
      <c r="E466" s="643"/>
      <c r="F466" s="643"/>
    </row>
  </sheetData>
  <mergeCells count="2">
    <mergeCell ref="X47:X49"/>
    <mergeCell ref="V47:V49"/>
  </mergeCells>
  <phoneticPr fontId="0" type="noConversion"/>
  <printOptions horizontalCentered="1" verticalCentered="1"/>
  <pageMargins left="0.5" right="0.5" top="0.75" bottom="0.75" header="0.3" footer="0.3"/>
  <pageSetup scale="93" orientation="portrait" r:id="rId1"/>
  <headerFooter alignWithMargins="0"/>
  <rowBreaks count="1" manualBreakCount="1">
    <brk id="43" max="1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77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4.85546875" style="48" bestFit="1" customWidth="1"/>
    <col min="3" max="3" width="9.28515625" style="48" customWidth="1"/>
    <col min="4" max="4" width="4" style="11" customWidth="1"/>
    <col min="5" max="5" width="9.28515625" style="11" customWidth="1"/>
    <col min="6" max="6" width="4" style="11" customWidth="1"/>
    <col min="7" max="7" width="9.28515625" style="11" customWidth="1"/>
    <col min="8" max="8" width="3.5703125" style="11" customWidth="1"/>
    <col min="9" max="9" width="11.7109375" style="11" customWidth="1"/>
    <col min="10" max="10" width="4.42578125" style="48" customWidth="1"/>
    <col min="11" max="11" width="9.28515625" style="48" customWidth="1"/>
    <col min="12" max="12" width="4" style="48" customWidth="1"/>
    <col min="13" max="13" width="9.28515625" style="48" customWidth="1"/>
    <col min="14" max="14" width="4" style="48" customWidth="1"/>
    <col min="15" max="15" width="8.5703125" style="48" customWidth="1"/>
    <col min="16" max="16" width="1.28515625" style="48" customWidth="1"/>
    <col min="17" max="17" width="24.85546875" style="48" customWidth="1"/>
    <col min="18" max="18" width="14.85546875" style="48" customWidth="1"/>
    <col min="19" max="19" width="15.5703125" style="48" customWidth="1"/>
    <col min="20" max="20" width="11.140625" style="48" customWidth="1"/>
    <col min="21" max="16384" width="9.140625" style="48"/>
  </cols>
  <sheetData>
    <row r="1" spans="1:27" ht="9.9499999999999993" customHeight="1"/>
    <row r="2" spans="1:27" ht="12" customHeight="1">
      <c r="A2" s="45"/>
      <c r="B2" s="45"/>
      <c r="C2" s="45"/>
      <c r="D2" s="13"/>
      <c r="E2" s="13"/>
      <c r="F2" s="13"/>
      <c r="G2" s="13"/>
      <c r="H2" s="13"/>
      <c r="I2" s="13"/>
      <c r="J2" s="45"/>
      <c r="K2" s="45"/>
      <c r="L2" s="901"/>
      <c r="M2" s="901"/>
      <c r="N2" s="45"/>
      <c r="O2" s="45"/>
      <c r="P2" s="45"/>
      <c r="Q2" s="45"/>
      <c r="R2" s="45"/>
    </row>
    <row r="3" spans="1:27" s="7" customFormat="1" ht="12.95" customHeight="1">
      <c r="A3" s="1623" t="s">
        <v>559</v>
      </c>
      <c r="B3" s="1623"/>
      <c r="C3" s="957"/>
      <c r="D3" s="191"/>
      <c r="E3" s="191"/>
      <c r="F3" s="191"/>
      <c r="G3" s="191"/>
      <c r="H3" s="191"/>
      <c r="I3" s="191"/>
      <c r="J3" s="191"/>
      <c r="K3" s="191"/>
      <c r="L3" s="5"/>
      <c r="M3" s="5"/>
      <c r="N3" s="5"/>
      <c r="O3" s="5"/>
      <c r="P3" s="5"/>
      <c r="Q3" s="5"/>
      <c r="R3" s="5"/>
    </row>
    <row r="4" spans="1:27" s="94" customFormat="1" ht="17.45" customHeight="1">
      <c r="A4" s="123" t="s">
        <v>478</v>
      </c>
      <c r="B4" s="123"/>
      <c r="C4" s="90"/>
      <c r="D4" s="85"/>
      <c r="E4" s="85"/>
      <c r="F4" s="85"/>
      <c r="G4" s="85"/>
      <c r="H4" s="85"/>
      <c r="I4" s="85"/>
      <c r="J4" s="85"/>
      <c r="K4" s="85"/>
      <c r="L4" s="85"/>
      <c r="M4" s="85"/>
      <c r="N4" s="88"/>
      <c r="O4" s="88"/>
      <c r="P4" s="88"/>
      <c r="Q4" s="88"/>
      <c r="R4" s="88"/>
    </row>
    <row r="5" spans="1:27" ht="0.75" customHeight="1">
      <c r="A5" s="900"/>
      <c r="B5" s="900"/>
      <c r="C5" s="900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50"/>
      <c r="O5" s="50"/>
      <c r="P5" s="50"/>
      <c r="Q5" s="45"/>
      <c r="R5" s="45"/>
      <c r="S5" s="13">
        <v>69658.239176999996</v>
      </c>
    </row>
    <row r="6" spans="1:27" ht="12" customHeight="1">
      <c r="A6" s="53" t="s">
        <v>183</v>
      </c>
      <c r="B6" s="318"/>
      <c r="C6" s="51"/>
      <c r="D6" s="22"/>
      <c r="E6" s="22"/>
      <c r="F6" s="22"/>
      <c r="G6" s="22"/>
      <c r="H6" s="22"/>
      <c r="I6" s="22"/>
      <c r="J6" s="22"/>
      <c r="K6" s="22"/>
      <c r="P6" s="22"/>
      <c r="Q6" s="45"/>
      <c r="R6" s="45"/>
    </row>
    <row r="7" spans="1:27" ht="12" customHeight="1">
      <c r="A7" s="131"/>
      <c r="B7" s="131"/>
      <c r="C7" s="131"/>
      <c r="D7" s="106"/>
      <c r="E7" s="106"/>
      <c r="F7" s="106"/>
      <c r="G7" s="106"/>
      <c r="H7" s="106"/>
      <c r="I7" s="106"/>
      <c r="J7" s="106"/>
      <c r="K7" s="107" t="s">
        <v>695</v>
      </c>
      <c r="L7" s="107"/>
      <c r="M7" s="107"/>
      <c r="N7" s="107"/>
      <c r="O7" s="107"/>
      <c r="P7" s="107"/>
      <c r="Q7" s="45"/>
      <c r="R7" s="45"/>
    </row>
    <row r="8" spans="1:27" ht="0.75" customHeight="1">
      <c r="A8" s="108"/>
      <c r="B8" s="108"/>
      <c r="C8" s="108"/>
      <c r="D8" s="184"/>
      <c r="E8" s="184"/>
      <c r="F8" s="184"/>
      <c r="G8" s="184"/>
      <c r="H8" s="184"/>
      <c r="I8" s="184"/>
      <c r="J8" s="108"/>
      <c r="K8" s="1641"/>
      <c r="L8" s="1641"/>
      <c r="M8" s="1641"/>
      <c r="N8" s="1641"/>
      <c r="O8" s="1641"/>
      <c r="P8" s="1641"/>
      <c r="Q8" s="45"/>
      <c r="R8" s="45"/>
    </row>
    <row r="9" spans="1:27" ht="12" customHeight="1">
      <c r="A9" s="423"/>
      <c r="B9" s="423"/>
      <c r="C9" s="423"/>
      <c r="D9" s="727"/>
      <c r="E9" s="817" t="s">
        <v>479</v>
      </c>
      <c r="F9" s="817"/>
      <c r="G9" s="818"/>
      <c r="H9" s="818"/>
      <c r="I9" s="422" t="s">
        <v>754</v>
      </c>
      <c r="J9" s="422"/>
      <c r="K9" s="423"/>
      <c r="L9" s="428"/>
      <c r="M9" s="819" t="s">
        <v>480</v>
      </c>
      <c r="N9" s="819"/>
      <c r="O9" s="428"/>
      <c r="P9" s="428"/>
      <c r="Q9" s="56"/>
      <c r="R9" s="45"/>
    </row>
    <row r="10" spans="1:27" ht="12" customHeight="1">
      <c r="A10" s="423" t="s">
        <v>69</v>
      </c>
      <c r="B10" s="423"/>
      <c r="C10" s="817" t="s">
        <v>348</v>
      </c>
      <c r="D10" s="817"/>
      <c r="E10" s="817" t="s">
        <v>187</v>
      </c>
      <c r="F10" s="817"/>
      <c r="G10" s="817" t="s">
        <v>75</v>
      </c>
      <c r="H10" s="817"/>
      <c r="I10" s="1433" t="s">
        <v>961</v>
      </c>
      <c r="J10" s="1432"/>
      <c r="K10" s="819" t="s">
        <v>348</v>
      </c>
      <c r="L10" s="819"/>
      <c r="M10" s="819" t="s">
        <v>187</v>
      </c>
      <c r="N10" s="819"/>
      <c r="O10" s="819" t="s">
        <v>75</v>
      </c>
      <c r="P10" s="819"/>
      <c r="Q10" s="71"/>
      <c r="R10" s="898"/>
      <c r="T10" s="397"/>
    </row>
    <row r="11" spans="1:27" ht="0.75" customHeight="1">
      <c r="A11" s="1697"/>
      <c r="B11" s="1697"/>
      <c r="C11" s="1697"/>
      <c r="D11" s="1701"/>
      <c r="E11" s="1701"/>
      <c r="F11" s="1701"/>
      <c r="G11" s="1701"/>
      <c r="H11" s="1701"/>
      <c r="I11" s="1701"/>
      <c r="J11" s="1697"/>
      <c r="K11" s="1697"/>
      <c r="L11" s="1697"/>
      <c r="M11" s="1697"/>
      <c r="N11" s="1697"/>
      <c r="O11" s="1697"/>
      <c r="P11" s="1672"/>
      <c r="Q11" s="55"/>
      <c r="R11" s="897"/>
    </row>
    <row r="12" spans="1:27" ht="12" customHeight="1">
      <c r="A12" s="1257">
        <v>31412</v>
      </c>
      <c r="B12" s="418"/>
      <c r="C12" s="680">
        <v>4202</v>
      </c>
      <c r="D12" s="680"/>
      <c r="E12" s="680">
        <v>8562.8549619999976</v>
      </c>
      <c r="F12" s="680"/>
      <c r="G12" s="680">
        <v>16146.141900000001</v>
      </c>
      <c r="H12" s="680"/>
      <c r="I12" s="680">
        <v>77495.594299999997</v>
      </c>
      <c r="J12" s="680"/>
      <c r="K12" s="153">
        <v>5.4222437261830247</v>
      </c>
      <c r="L12" s="153"/>
      <c r="M12" s="153">
        <v>11.049473249861894</v>
      </c>
      <c r="N12" s="153"/>
      <c r="O12" s="153">
        <v>20.834915901793401</v>
      </c>
      <c r="Q12" s="398"/>
      <c r="R12" s="13"/>
      <c r="T12" s="11"/>
    </row>
    <row r="13" spans="1:27" ht="12" customHeight="1">
      <c r="A13" s="1257">
        <v>31777</v>
      </c>
      <c r="B13" s="418"/>
      <c r="C13" s="680">
        <v>3603</v>
      </c>
      <c r="D13" s="680"/>
      <c r="E13" s="680">
        <v>11030.175182000001</v>
      </c>
      <c r="F13" s="680"/>
      <c r="G13" s="680">
        <v>15861.946091600001</v>
      </c>
      <c r="H13" s="680"/>
      <c r="I13" s="680">
        <v>81942.917000000001</v>
      </c>
      <c r="J13" s="680"/>
      <c r="K13" s="1037">
        <v>4.3969633153284011</v>
      </c>
      <c r="L13" s="994"/>
      <c r="M13" s="1037">
        <v>13.460803673855057</v>
      </c>
      <c r="N13" s="994"/>
      <c r="O13" s="1037">
        <v>19.357311982925872</v>
      </c>
      <c r="Q13" s="398"/>
      <c r="T13" s="11"/>
    </row>
    <row r="14" spans="1:27" ht="12" customHeight="1">
      <c r="A14" s="1257">
        <v>32142</v>
      </c>
      <c r="B14" s="418"/>
      <c r="C14" s="680">
        <v>3327</v>
      </c>
      <c r="D14" s="680"/>
      <c r="E14" s="680">
        <v>12819.14192</v>
      </c>
      <c r="F14" s="680"/>
      <c r="G14" s="680">
        <v>16146.141900000001</v>
      </c>
      <c r="H14" s="680"/>
      <c r="I14" s="680">
        <v>83774.113599999997</v>
      </c>
      <c r="J14" s="680"/>
      <c r="K14" s="1037">
        <v>3.9713938554880759</v>
      </c>
      <c r="L14" s="994"/>
      <c r="M14" s="1037">
        <v>15.302032297480494</v>
      </c>
      <c r="N14" s="994"/>
      <c r="O14" s="1037">
        <v>19.273426129094847</v>
      </c>
      <c r="Q14" s="398"/>
      <c r="T14" s="11"/>
      <c r="U14" s="282"/>
    </row>
    <row r="15" spans="1:27" ht="12" customHeight="1">
      <c r="A15" s="1257">
        <v>32508</v>
      </c>
      <c r="B15" s="418"/>
      <c r="C15" s="680">
        <v>1741</v>
      </c>
      <c r="D15" s="680"/>
      <c r="E15" s="680">
        <v>14120.946816</v>
      </c>
      <c r="F15" s="680"/>
      <c r="G15" s="680">
        <v>15861.946091600001</v>
      </c>
      <c r="H15" s="680"/>
      <c r="I15" s="680">
        <v>84049.420899999997</v>
      </c>
      <c r="J15" s="680"/>
      <c r="K15" s="1037">
        <v>2.0714003515519761</v>
      </c>
      <c r="L15" s="994"/>
      <c r="M15" s="1037">
        <v>16.800766340556667</v>
      </c>
      <c r="N15" s="994"/>
      <c r="O15" s="1037">
        <v>18.872165830234771</v>
      </c>
      <c r="Q15" s="398"/>
      <c r="S15" s="1027"/>
      <c r="T15" s="13"/>
      <c r="U15" s="1027"/>
      <c r="V15" s="1121"/>
      <c r="X15" s="1052"/>
      <c r="Y15"/>
      <c r="Z15" s="680"/>
      <c r="AA15" s="503"/>
    </row>
    <row r="16" spans="1:27" ht="12" customHeight="1">
      <c r="A16" s="1257">
        <v>32873</v>
      </c>
      <c r="B16" s="418"/>
      <c r="C16" s="680">
        <v>1583</v>
      </c>
      <c r="D16" s="680"/>
      <c r="E16" s="680">
        <v>12675.947904000001</v>
      </c>
      <c r="F16" s="680"/>
      <c r="G16" s="680">
        <v>14258.947441646002</v>
      </c>
      <c r="H16" s="680"/>
      <c r="I16" s="680">
        <v>82302.637199999983</v>
      </c>
      <c r="J16" s="680"/>
      <c r="K16" s="1037">
        <v>1.9233891572067392</v>
      </c>
      <c r="L16" s="994"/>
      <c r="M16" s="1037">
        <v>15.401630294296334</v>
      </c>
      <c r="N16" s="994"/>
      <c r="O16" s="1037">
        <v>17.325018889730064</v>
      </c>
      <c r="Q16" s="1144"/>
      <c r="S16"/>
      <c r="T16" s="13"/>
      <c r="U16" s="1027"/>
      <c r="V16" s="1121"/>
      <c r="X16" s="1052"/>
      <c r="Y16"/>
      <c r="Z16" s="680"/>
      <c r="AA16" s="503"/>
    </row>
    <row r="17" spans="1:27" ht="12" customHeight="1">
      <c r="A17" s="1257">
        <v>33238</v>
      </c>
      <c r="B17" s="418"/>
      <c r="C17" s="680">
        <v>1682</v>
      </c>
      <c r="D17" s="680"/>
      <c r="E17" s="680">
        <v>10338.511888000001</v>
      </c>
      <c r="F17" s="680"/>
      <c r="G17" s="680">
        <v>12020.511120000001</v>
      </c>
      <c r="H17" s="680"/>
      <c r="I17" s="680">
        <v>80838.216199999995</v>
      </c>
      <c r="J17" s="680"/>
      <c r="K17" s="1037">
        <v>2.0806990543168369</v>
      </c>
      <c r="L17" s="994"/>
      <c r="M17" s="1037">
        <v>12.789139065639107</v>
      </c>
      <c r="N17" s="994"/>
      <c r="O17" s="1037">
        <v>14.869837169910241</v>
      </c>
      <c r="Q17" s="1144"/>
      <c r="S17"/>
      <c r="T17" s="13"/>
      <c r="U17" s="1027"/>
      <c r="V17" s="1121"/>
      <c r="X17" s="1052"/>
      <c r="Y17"/>
      <c r="Z17" s="680"/>
      <c r="AA17" s="503"/>
    </row>
    <row r="18" spans="1:27" ht="12" customHeight="1">
      <c r="A18" s="1257">
        <v>33603</v>
      </c>
      <c r="B18" s="418"/>
      <c r="C18" s="680">
        <v>1326</v>
      </c>
      <c r="D18" s="680"/>
      <c r="E18" s="680">
        <v>6463.2369120000003</v>
      </c>
      <c r="F18" s="680"/>
      <c r="G18" s="680">
        <v>7789.2366392000004</v>
      </c>
      <c r="H18" s="680"/>
      <c r="I18" s="680">
        <v>71644.225600000005</v>
      </c>
      <c r="J18" s="680"/>
      <c r="K18" s="1037">
        <v>1.8508121050861075</v>
      </c>
      <c r="L18" s="994"/>
      <c r="M18" s="1037">
        <v>9.0212949583476263</v>
      </c>
      <c r="N18" s="994"/>
      <c r="O18" s="1037">
        <v>10.87210668266334</v>
      </c>
      <c r="Q18" s="1144"/>
      <c r="S18"/>
      <c r="T18" s="13"/>
      <c r="U18" s="1027"/>
      <c r="V18" s="1121"/>
      <c r="X18" s="1052"/>
      <c r="Y18"/>
      <c r="Z18" s="680"/>
      <c r="AA18" s="503"/>
    </row>
    <row r="19" spans="1:27" s="7" customFormat="1" ht="12" customHeight="1">
      <c r="A19" s="1257">
        <v>33969</v>
      </c>
      <c r="B19" s="423"/>
      <c r="C19" s="680">
        <v>1566</v>
      </c>
      <c r="D19" s="680"/>
      <c r="E19" s="680">
        <v>4592.8248359999998</v>
      </c>
      <c r="F19" s="680"/>
      <c r="G19" s="680">
        <v>6158.8242799999998</v>
      </c>
      <c r="H19" s="680"/>
      <c r="I19" s="680">
        <v>76106.886999999988</v>
      </c>
      <c r="J19" s="680"/>
      <c r="K19" s="1037">
        <v>2.057632445273974</v>
      </c>
      <c r="L19" s="1089"/>
      <c r="M19" s="1037">
        <v>6.0347033192935617</v>
      </c>
      <c r="N19" s="1089"/>
      <c r="O19" s="1037">
        <v>8.0923350340160418</v>
      </c>
      <c r="P19" s="144"/>
      <c r="Q19" s="1144"/>
      <c r="S19"/>
      <c r="T19" s="13"/>
      <c r="U19" s="1027"/>
      <c r="V19" s="1121"/>
      <c r="X19" s="1052"/>
      <c r="Y19"/>
      <c r="Z19" s="680"/>
      <c r="AA19" s="503"/>
    </row>
    <row r="20" spans="1:27" s="7" customFormat="1" ht="12" customHeight="1">
      <c r="A20" s="1257">
        <v>34334</v>
      </c>
      <c r="B20" s="423"/>
      <c r="C20" s="680">
        <v>1508</v>
      </c>
      <c r="D20" s="680"/>
      <c r="E20" s="680">
        <v>5552</v>
      </c>
      <c r="F20" s="680"/>
      <c r="G20" s="680">
        <v>7056.1669759999977</v>
      </c>
      <c r="H20" s="680"/>
      <c r="I20" s="680">
        <v>79642.510000000009</v>
      </c>
      <c r="J20" s="680"/>
      <c r="K20" s="1037">
        <v>1.8934611679114581</v>
      </c>
      <c r="L20" s="1089"/>
      <c r="M20" s="1037">
        <v>6.9711514617005408</v>
      </c>
      <c r="N20" s="1089"/>
      <c r="O20" s="1037">
        <v>8.8597998430737519</v>
      </c>
      <c r="P20" s="144"/>
      <c r="Q20" s="1144"/>
      <c r="S20"/>
      <c r="T20" s="13"/>
      <c r="U20" s="1027"/>
      <c r="V20" s="1121"/>
      <c r="X20" s="1052"/>
      <c r="Y20"/>
      <c r="Z20" s="680"/>
      <c r="AA20" s="503"/>
    </row>
    <row r="21" spans="1:27" s="7" customFormat="1" ht="12" customHeight="1">
      <c r="A21" s="1257">
        <v>34699</v>
      </c>
      <c r="B21" s="423"/>
      <c r="C21" s="680">
        <v>2208</v>
      </c>
      <c r="D21" s="431"/>
      <c r="E21" s="680">
        <v>9095</v>
      </c>
      <c r="F21" s="431"/>
      <c r="G21" s="680">
        <v>11302.43272612</v>
      </c>
      <c r="H21" s="680"/>
      <c r="I21" s="680">
        <v>85461.217000000004</v>
      </c>
      <c r="J21" s="680"/>
      <c r="K21" s="1117">
        <v>2.583628080091581</v>
      </c>
      <c r="L21" s="1145"/>
      <c r="M21" s="1117">
        <v>10.642254252007668</v>
      </c>
      <c r="N21" s="1145"/>
      <c r="O21" s="1117">
        <v>13.225218552785176</v>
      </c>
      <c r="P21" s="144"/>
      <c r="Q21" s="1144"/>
      <c r="S21"/>
      <c r="T21" s="13"/>
      <c r="U21" s="1027"/>
      <c r="V21" s="1121"/>
      <c r="X21" s="1052"/>
      <c r="Y21"/>
      <c r="Z21" s="680"/>
      <c r="AA21" s="503"/>
    </row>
    <row r="22" spans="1:27" s="7" customFormat="1" ht="12" customHeight="1">
      <c r="A22" s="1257">
        <v>35064</v>
      </c>
      <c r="B22" s="423"/>
      <c r="C22" s="680">
        <v>2858</v>
      </c>
      <c r="D22" s="431"/>
      <c r="E22" s="680">
        <v>10989.514999999999</v>
      </c>
      <c r="F22" s="431"/>
      <c r="G22" s="680">
        <v>13847.514999999999</v>
      </c>
      <c r="H22" s="680"/>
      <c r="I22" s="680">
        <v>86081.337</v>
      </c>
      <c r="J22" s="680"/>
      <c r="K22" s="1117">
        <v>3.3201157179981995</v>
      </c>
      <c r="L22" s="1145"/>
      <c r="M22" s="1117">
        <v>12.766431590159897</v>
      </c>
      <c r="N22" s="1145"/>
      <c r="O22" s="1117">
        <v>16.086547308158096</v>
      </c>
      <c r="P22" s="144"/>
      <c r="Q22" s="1144"/>
      <c r="S22"/>
      <c r="T22" s="13"/>
      <c r="U22" s="1027"/>
      <c r="V22" s="1121"/>
      <c r="X22" s="1052"/>
      <c r="Y22"/>
      <c r="Z22" s="680"/>
      <c r="AA22" s="503"/>
    </row>
    <row r="23" spans="1:27" s="7" customFormat="1" ht="12" customHeight="1">
      <c r="A23" s="1257">
        <v>35430</v>
      </c>
      <c r="B23" s="423"/>
      <c r="C23" s="680">
        <v>2548</v>
      </c>
      <c r="D23" s="431"/>
      <c r="E23" s="680">
        <v>11606.164000000001</v>
      </c>
      <c r="F23" s="431"/>
      <c r="G23" s="680">
        <v>14154.164000000001</v>
      </c>
      <c r="H23" s="680"/>
      <c r="I23" s="680">
        <v>90979.307000000001</v>
      </c>
      <c r="J23" s="680"/>
      <c r="K23" s="1117">
        <v>2.8006368525097693</v>
      </c>
      <c r="L23" s="1145"/>
      <c r="M23" s="1117">
        <v>12.756927242806984</v>
      </c>
      <c r="N23" s="1145"/>
      <c r="O23" s="1117">
        <v>15.557564095316753</v>
      </c>
      <c r="P23" s="144"/>
      <c r="Q23" s="1144"/>
      <c r="S23"/>
      <c r="T23" s="13"/>
      <c r="U23" s="1027"/>
      <c r="V23" s="1121"/>
      <c r="X23" s="1052"/>
      <c r="Y23"/>
      <c r="Z23" s="680"/>
      <c r="AA23" s="503"/>
    </row>
    <row r="24" spans="1:27" s="7" customFormat="1" ht="12" customHeight="1">
      <c r="A24" s="1257">
        <v>35795</v>
      </c>
      <c r="B24" s="423"/>
      <c r="C24" s="680">
        <v>3027</v>
      </c>
      <c r="D24" s="431"/>
      <c r="E24" s="680">
        <v>14568.747000000003</v>
      </c>
      <c r="F24" s="431"/>
      <c r="G24" s="680">
        <v>17595.746999999999</v>
      </c>
      <c r="H24" s="680"/>
      <c r="I24" s="680">
        <v>96346.725000000006</v>
      </c>
      <c r="J24" s="680"/>
      <c r="K24" s="1117">
        <v>3.141777782275422</v>
      </c>
      <c r="L24" s="1145"/>
      <c r="M24" s="1117">
        <v>15.121164730819862</v>
      </c>
      <c r="N24" s="1145"/>
      <c r="O24" s="1117">
        <v>18.262942513095279</v>
      </c>
      <c r="P24" s="144"/>
      <c r="Q24" s="1144"/>
      <c r="S24"/>
      <c r="T24" s="13"/>
      <c r="U24" s="1027"/>
      <c r="V24" s="1121"/>
      <c r="X24" s="1052"/>
      <c r="Y24"/>
      <c r="Z24" s="680"/>
      <c r="AA24" s="503"/>
    </row>
    <row r="25" spans="1:27" s="7" customFormat="1" ht="12" customHeight="1">
      <c r="A25" s="1257">
        <v>36160</v>
      </c>
      <c r="B25" s="423"/>
      <c r="C25" s="680">
        <v>4134</v>
      </c>
      <c r="D25" s="431"/>
      <c r="E25" s="680">
        <v>19952</v>
      </c>
      <c r="F25" s="431"/>
      <c r="G25" s="680">
        <v>24085.337</v>
      </c>
      <c r="H25" s="680"/>
      <c r="I25" s="680">
        <v>103259.49599999998</v>
      </c>
      <c r="J25" s="680"/>
      <c r="K25" s="1117">
        <v>4.0035058857928192</v>
      </c>
      <c r="L25" s="1145"/>
      <c r="M25" s="1117">
        <v>19.322193863894128</v>
      </c>
      <c r="N25" s="1145"/>
      <c r="O25" s="1117">
        <v>23.32505767798828</v>
      </c>
      <c r="P25" s="144"/>
      <c r="Q25" s="1144"/>
      <c r="S25"/>
      <c r="T25" s="13"/>
      <c r="U25" s="1027"/>
      <c r="V25" s="1121"/>
      <c r="X25" s="1052"/>
      <c r="Y25"/>
      <c r="Z25" s="680"/>
      <c r="AA25" s="503"/>
    </row>
    <row r="26" spans="1:27" s="7" customFormat="1" ht="12" customHeight="1">
      <c r="A26" s="1257">
        <v>36525</v>
      </c>
      <c r="B26" s="423"/>
      <c r="C26" s="680">
        <v>4570</v>
      </c>
      <c r="D26" s="431"/>
      <c r="E26" s="680">
        <v>24781</v>
      </c>
      <c r="F26" s="431"/>
      <c r="G26" s="680">
        <v>29320.792000000001</v>
      </c>
      <c r="H26" s="680"/>
      <c r="I26" s="680">
        <v>109505.28300000002</v>
      </c>
      <c r="J26" s="680"/>
      <c r="K26" s="1117">
        <v>4.1733146335962612</v>
      </c>
      <c r="L26" s="1145"/>
      <c r="M26" s="1117">
        <v>22.629958410317059</v>
      </c>
      <c r="N26" s="1145"/>
      <c r="O26" s="1117">
        <v>26.775687160225864</v>
      </c>
      <c r="P26" s="144"/>
      <c r="Q26" s="1144"/>
      <c r="S26"/>
      <c r="T26" s="13"/>
      <c r="U26" s="1027"/>
      <c r="V26" s="1121"/>
      <c r="X26" s="1052"/>
      <c r="Y26"/>
      <c r="Z26" s="680"/>
      <c r="AA26" s="503"/>
    </row>
    <row r="27" spans="1:27" s="7" customFormat="1" ht="12" customHeight="1">
      <c r="A27" s="1257">
        <v>36891</v>
      </c>
      <c r="B27" s="423"/>
      <c r="C27" s="680">
        <v>3760</v>
      </c>
      <c r="D27" s="431"/>
      <c r="E27" s="680">
        <v>24923</v>
      </c>
      <c r="F27" s="431"/>
      <c r="G27" s="680">
        <v>28683.567999999999</v>
      </c>
      <c r="H27" s="680"/>
      <c r="I27" s="680">
        <v>109533.19499999999</v>
      </c>
      <c r="J27" s="680"/>
      <c r="K27" s="1117">
        <v>3.4327493140321526</v>
      </c>
      <c r="L27" s="1145"/>
      <c r="M27" s="1117">
        <v>22.753832753623229</v>
      </c>
      <c r="N27" s="1145"/>
      <c r="O27" s="1117">
        <v>26.187100631913456</v>
      </c>
      <c r="P27" s="144"/>
      <c r="Q27" s="1144"/>
      <c r="S27"/>
      <c r="T27" s="13"/>
      <c r="U27" s="1027"/>
      <c r="V27" s="1121"/>
      <c r="X27" s="1052"/>
      <c r="Y27"/>
      <c r="Z27" s="680"/>
      <c r="AA27" s="503"/>
    </row>
    <row r="28" spans="1:27" s="7" customFormat="1" ht="12" customHeight="1">
      <c r="A28" s="1257">
        <v>37256</v>
      </c>
      <c r="B28" s="423"/>
      <c r="C28" s="680">
        <v>1782</v>
      </c>
      <c r="D28" s="431"/>
      <c r="E28" s="680">
        <v>24079</v>
      </c>
      <c r="F28" s="431"/>
      <c r="G28" s="680">
        <v>25861.364000000001</v>
      </c>
      <c r="H28" s="680"/>
      <c r="I28" s="680">
        <v>112522.88792980002</v>
      </c>
      <c r="J28" s="680"/>
      <c r="K28" s="1117">
        <v>1.5836778034987349</v>
      </c>
      <c r="L28" s="1145"/>
      <c r="M28" s="1117">
        <v>21.399201925053895</v>
      </c>
      <c r="N28" s="1145"/>
      <c r="O28" s="1117">
        <v>22.983203218294758</v>
      </c>
      <c r="P28" s="144"/>
      <c r="Q28" s="1144"/>
      <c r="S28"/>
      <c r="T28" s="13"/>
      <c r="U28" s="1027"/>
      <c r="V28" s="1121"/>
      <c r="X28" s="1052"/>
      <c r="Y28"/>
      <c r="Z28" s="680"/>
      <c r="AA28" s="503"/>
    </row>
    <row r="29" spans="1:27" s="7" customFormat="1" ht="12" customHeight="1">
      <c r="A29" s="1257">
        <v>37621</v>
      </c>
      <c r="B29" s="423"/>
      <c r="C29" s="680">
        <v>1603</v>
      </c>
      <c r="D29" s="431"/>
      <c r="E29" s="680">
        <v>22567</v>
      </c>
      <c r="F29" s="431"/>
      <c r="G29" s="680">
        <v>24169.456999999999</v>
      </c>
      <c r="H29" s="680"/>
      <c r="I29" s="680">
        <v>108192.8489427</v>
      </c>
      <c r="J29" s="680"/>
      <c r="K29" s="1117">
        <v>1.481613633123724</v>
      </c>
      <c r="L29" s="1145"/>
      <c r="M29" s="1117">
        <v>20.858125301748647</v>
      </c>
      <c r="N29" s="1145"/>
      <c r="O29" s="1117">
        <v>22.339237053273621</v>
      </c>
      <c r="P29" s="144"/>
      <c r="Q29" s="1144"/>
      <c r="S29"/>
      <c r="T29" s="13"/>
      <c r="U29" s="1027"/>
      <c r="V29" s="1121"/>
      <c r="X29" s="1052"/>
      <c r="Y29"/>
      <c r="Z29" s="680"/>
      <c r="AA29" s="503"/>
    </row>
    <row r="30" spans="1:27" s="7" customFormat="1" ht="12" customHeight="1">
      <c r="A30" s="1257">
        <v>37986</v>
      </c>
      <c r="B30" s="423"/>
      <c r="C30" s="680">
        <v>1838</v>
      </c>
      <c r="D30" s="431"/>
      <c r="E30" s="680">
        <v>21403</v>
      </c>
      <c r="F30" s="431"/>
      <c r="G30" s="680">
        <v>23241.42</v>
      </c>
      <c r="H30" s="1141"/>
      <c r="I30" s="680">
        <v>108434.63804099998</v>
      </c>
      <c r="J30" s="680"/>
      <c r="K30" s="1117">
        <v>1.6950303272142964</v>
      </c>
      <c r="L30" s="1145"/>
      <c r="M30" s="1117">
        <v>19.738157830994336</v>
      </c>
      <c r="N30" s="1145"/>
      <c r="O30" s="1117">
        <v>21.433575488316045</v>
      </c>
      <c r="P30" s="144"/>
      <c r="Q30" s="1144"/>
      <c r="S30"/>
      <c r="T30" s="13"/>
      <c r="U30" s="1027"/>
      <c r="V30" s="1121"/>
      <c r="X30" s="1052"/>
      <c r="Y30"/>
      <c r="Z30" s="680"/>
      <c r="AA30" s="503"/>
    </row>
    <row r="31" spans="1:27" s="7" customFormat="1" ht="12" customHeight="1">
      <c r="A31" s="1257">
        <v>38352</v>
      </c>
      <c r="B31" s="423"/>
      <c r="C31" s="680">
        <v>1630</v>
      </c>
      <c r="D31" s="431"/>
      <c r="E31" s="680">
        <v>25675</v>
      </c>
      <c r="F31" s="431"/>
      <c r="G31" s="680">
        <v>27305.157999999999</v>
      </c>
      <c r="H31" s="1141"/>
      <c r="I31" s="680">
        <v>120068.64290860001</v>
      </c>
      <c r="J31" s="680"/>
      <c r="K31" s="1117">
        <v>1.3575567779514313</v>
      </c>
      <c r="L31" s="1145"/>
      <c r="M31" s="1117">
        <v>21.383601395032514</v>
      </c>
      <c r="N31" s="1145"/>
      <c r="O31" s="1117">
        <v>22.741289764377147</v>
      </c>
      <c r="P31" s="144"/>
      <c r="Q31" s="1144"/>
      <c r="S31"/>
      <c r="T31" s="13"/>
      <c r="U31" s="1027"/>
      <c r="V31" s="1121"/>
      <c r="X31" s="1052"/>
      <c r="Y31"/>
      <c r="Z31" s="680"/>
      <c r="AA31" s="503"/>
    </row>
    <row r="32" spans="1:27" s="7" customFormat="1" ht="12" customHeight="1">
      <c r="A32" s="1257">
        <v>38717</v>
      </c>
      <c r="B32" s="423"/>
      <c r="C32" s="680">
        <v>2941</v>
      </c>
      <c r="D32" s="431"/>
      <c r="E32" s="680">
        <v>30711.239000000001</v>
      </c>
      <c r="F32" s="431"/>
      <c r="G32" s="680">
        <v>33652.186000000002</v>
      </c>
      <c r="H32" s="1141"/>
      <c r="I32" s="680">
        <v>127825.57641190001</v>
      </c>
      <c r="J32" s="680"/>
      <c r="K32" s="1117">
        <v>2.3007915024165739</v>
      </c>
      <c r="L32" s="1145"/>
      <c r="M32" s="1117">
        <v>24.025895178471433</v>
      </c>
      <c r="N32" s="1145"/>
      <c r="O32" s="1117">
        <v>26.326645218137369</v>
      </c>
      <c r="P32" s="144"/>
      <c r="Q32" s="1144"/>
      <c r="R32" s="13"/>
      <c r="S32"/>
      <c r="T32" s="13"/>
      <c r="U32" s="1027"/>
      <c r="V32" s="1121"/>
      <c r="X32" s="1052"/>
      <c r="Y32"/>
      <c r="Z32" s="680"/>
      <c r="AA32" s="503"/>
    </row>
    <row r="33" spans="1:27" s="7" customFormat="1" ht="12" customHeight="1">
      <c r="A33" s="1257">
        <v>39082</v>
      </c>
      <c r="B33" s="423"/>
      <c r="C33" s="680">
        <v>3425</v>
      </c>
      <c r="D33" s="680"/>
      <c r="E33" s="680">
        <v>32471</v>
      </c>
      <c r="F33" s="680"/>
      <c r="G33" s="680">
        <v>35895.945</v>
      </c>
      <c r="H33" s="1141"/>
      <c r="I33" s="680">
        <v>127249.4126924</v>
      </c>
      <c r="J33" s="680"/>
      <c r="K33" s="1117">
        <v>2.6915644854717344</v>
      </c>
      <c r="L33" s="1145"/>
      <c r="M33" s="1117">
        <v>25.517603038759912</v>
      </c>
      <c r="N33" s="1145"/>
      <c r="O33" s="1117">
        <v>28.209124302028226</v>
      </c>
      <c r="P33" s="144"/>
      <c r="Q33" s="1144"/>
      <c r="S33"/>
      <c r="T33" s="13"/>
      <c r="U33" s="1027"/>
      <c r="V33" s="1121"/>
      <c r="X33" s="1052"/>
      <c r="Y33"/>
      <c r="Z33" s="680"/>
      <c r="AA33" s="503"/>
    </row>
    <row r="34" spans="1:27" s="7" customFormat="1" ht="12" customHeight="1">
      <c r="A34" s="1257">
        <v>39447</v>
      </c>
      <c r="B34" s="423"/>
      <c r="C34" s="680">
        <v>990</v>
      </c>
      <c r="D34" s="680"/>
      <c r="E34" s="680">
        <v>21738.633000000002</v>
      </c>
      <c r="F34" s="680"/>
      <c r="G34" s="680">
        <v>22728.902999999998</v>
      </c>
      <c r="H34" s="1141"/>
      <c r="I34" s="680">
        <v>114626.72349170002</v>
      </c>
      <c r="J34" s="680"/>
      <c r="K34" s="1117">
        <v>0.86367294627564295</v>
      </c>
      <c r="L34" s="1145"/>
      <c r="M34" s="1117">
        <v>18.964716374863556</v>
      </c>
      <c r="N34" s="1145"/>
      <c r="O34" s="1117">
        <v>19.82862486830636</v>
      </c>
      <c r="P34" s="144"/>
      <c r="Q34" s="1144"/>
      <c r="S34"/>
      <c r="T34" s="13"/>
      <c r="U34" s="1027"/>
      <c r="V34" s="1121"/>
      <c r="X34" s="1052"/>
      <c r="Y34"/>
      <c r="Z34" s="680"/>
      <c r="AA34" s="503"/>
    </row>
    <row r="35" spans="1:27" s="7" customFormat="1" ht="12" customHeight="1">
      <c r="A35" s="1257">
        <v>39813</v>
      </c>
      <c r="B35" s="423"/>
      <c r="C35" s="680">
        <v>621</v>
      </c>
      <c r="D35" s="680"/>
      <c r="E35" s="680">
        <v>10898</v>
      </c>
      <c r="F35" s="680"/>
      <c r="G35" s="680">
        <v>11518.91</v>
      </c>
      <c r="H35" s="1141"/>
      <c r="I35" s="680">
        <v>96589.256436399999</v>
      </c>
      <c r="J35" s="680"/>
      <c r="K35" s="1117">
        <v>0.64292864746184542</v>
      </c>
      <c r="L35" s="1145"/>
      <c r="M35" s="1117">
        <v>11.282828341447972</v>
      </c>
      <c r="N35" s="1145"/>
      <c r="O35" s="1117">
        <v>11.92566381084497</v>
      </c>
      <c r="P35" s="144"/>
      <c r="Q35" s="1144"/>
      <c r="S35"/>
      <c r="T35" s="13"/>
      <c r="U35" s="1027"/>
      <c r="V35" s="1121"/>
      <c r="X35" s="1052"/>
      <c r="Y35"/>
    </row>
    <row r="36" spans="1:27" s="7" customFormat="1" ht="12" customHeight="1">
      <c r="A36" s="1257">
        <v>40178</v>
      </c>
      <c r="B36" s="423"/>
      <c r="C36" s="680">
        <v>556.36199999999997</v>
      </c>
      <c r="D36" s="431"/>
      <c r="E36" s="680">
        <v>6337.8419999999996</v>
      </c>
      <c r="F36" s="431"/>
      <c r="G36" s="680">
        <v>6894.2039999999997</v>
      </c>
      <c r="H36" s="1141"/>
      <c r="I36" s="680">
        <v>70836.331356569979</v>
      </c>
      <c r="J36" s="680"/>
      <c r="K36" s="1117">
        <v>0.78541899240861546</v>
      </c>
      <c r="L36" s="1145"/>
      <c r="M36" s="1117">
        <v>8.9471629580830534</v>
      </c>
      <c r="N36" s="1145"/>
      <c r="O36" s="1117">
        <v>9.7325819504916691</v>
      </c>
      <c r="P36" s="144"/>
      <c r="Q36" s="1144"/>
      <c r="S36"/>
      <c r="T36" s="13"/>
      <c r="U36" s="1027"/>
      <c r="V36" s="1121"/>
    </row>
    <row r="37" spans="1:27" s="7" customFormat="1" ht="12" customHeight="1">
      <c r="A37" s="1257">
        <v>40543</v>
      </c>
      <c r="B37" s="106"/>
      <c r="C37" s="680">
        <v>612.69000000000005</v>
      </c>
      <c r="D37" s="431"/>
      <c r="E37" s="680">
        <v>6167.9830000000002</v>
      </c>
      <c r="F37" s="431"/>
      <c r="G37" s="680">
        <v>6780.6729999999998</v>
      </c>
      <c r="H37" s="1141"/>
      <c r="I37" s="680">
        <v>70376.294458554999</v>
      </c>
      <c r="J37" s="680"/>
      <c r="K37" s="1117">
        <v>0.87059144661391152</v>
      </c>
      <c r="L37" s="1145"/>
      <c r="M37" s="1117">
        <v>8.7642906570370229</v>
      </c>
      <c r="N37" s="1145"/>
      <c r="O37" s="1117">
        <v>9.6348821036509342</v>
      </c>
      <c r="P37" s="144"/>
      <c r="Q37" s="1144"/>
      <c r="S37"/>
      <c r="T37" s="13"/>
      <c r="U37" s="1027"/>
      <c r="V37" s="1121"/>
    </row>
    <row r="38" spans="1:27" s="400" customFormat="1" ht="12" customHeight="1">
      <c r="A38" s="1257">
        <v>40908</v>
      </c>
      <c r="B38" s="106"/>
      <c r="C38" s="680">
        <v>606.23900000000003</v>
      </c>
      <c r="D38" s="431"/>
      <c r="E38" s="680">
        <v>5936.6360000000004</v>
      </c>
      <c r="F38" s="431"/>
      <c r="G38" s="680">
        <v>6542.875</v>
      </c>
      <c r="H38" s="1141"/>
      <c r="I38" s="680">
        <v>72145.88484318</v>
      </c>
      <c r="J38" s="680"/>
      <c r="K38" s="1117">
        <v>0.84029602148168558</v>
      </c>
      <c r="L38" s="1145"/>
      <c r="M38" s="1117">
        <v>8.2286550548297761</v>
      </c>
      <c r="N38" s="1145"/>
      <c r="O38" s="1117">
        <v>9.0689510763114622</v>
      </c>
      <c r="P38" s="443"/>
      <c r="Q38" s="1144"/>
      <c r="S38"/>
      <c r="T38" s="13"/>
      <c r="U38" s="1027"/>
      <c r="V38" s="1121"/>
    </row>
    <row r="39" spans="1:27" s="400" customFormat="1" ht="12" customHeight="1">
      <c r="A39" s="1257">
        <v>41274</v>
      </c>
      <c r="B39" s="106"/>
      <c r="C39" s="680">
        <v>785.74900000000002</v>
      </c>
      <c r="D39" s="431"/>
      <c r="E39" s="680">
        <v>6251.3540000000003</v>
      </c>
      <c r="F39" s="431"/>
      <c r="G39" s="680">
        <v>7037.1030000000001</v>
      </c>
      <c r="H39" s="1141"/>
      <c r="I39" s="680">
        <v>78418.87000000001</v>
      </c>
      <c r="J39" s="680"/>
      <c r="K39" s="1117">
        <v>1.0019896996730506</v>
      </c>
      <c r="L39" s="1145"/>
      <c r="M39" s="1117">
        <v>7.971747106276843</v>
      </c>
      <c r="N39" s="1145"/>
      <c r="O39" s="1117">
        <v>8.9737368059498923</v>
      </c>
      <c r="P39" s="443"/>
      <c r="Q39" s="1144"/>
      <c r="S39"/>
      <c r="T39" s="13"/>
      <c r="U39" s="1027"/>
      <c r="V39" s="1121"/>
    </row>
    <row r="40" spans="1:27" s="400" customFormat="1" ht="12" customHeight="1">
      <c r="A40" s="1257">
        <v>41639</v>
      </c>
      <c r="B40" s="423"/>
      <c r="C40" s="680">
        <v>806.45699999999999</v>
      </c>
      <c r="D40" s="431"/>
      <c r="E40" s="680">
        <v>6436.4759999999997</v>
      </c>
      <c r="F40" s="431"/>
      <c r="G40" s="680">
        <v>7242.933</v>
      </c>
      <c r="H40" s="1141"/>
      <c r="I40" s="680">
        <v>81664.254000000001</v>
      </c>
      <c r="J40" s="680"/>
      <c r="K40" s="1117">
        <v>0.98752754173202872</v>
      </c>
      <c r="L40" s="446"/>
      <c r="M40" s="1117">
        <v>7.8816320296025726</v>
      </c>
      <c r="N40" s="446"/>
      <c r="O40" s="1117">
        <v>8.8691595713346008</v>
      </c>
      <c r="P40" s="443"/>
      <c r="Q40" s="1144"/>
      <c r="S40"/>
      <c r="T40" s="13"/>
      <c r="U40" s="1027"/>
      <c r="V40" s="1121"/>
    </row>
    <row r="41" spans="1:27" s="400" customFormat="1" ht="12" customHeight="1">
      <c r="A41" s="1257">
        <v>42004</v>
      </c>
      <c r="B41" s="423"/>
      <c r="C41" s="431">
        <v>719.63699999999994</v>
      </c>
      <c r="D41" s="431"/>
      <c r="E41" s="431">
        <v>7672.6949999999997</v>
      </c>
      <c r="F41" s="431"/>
      <c r="G41" s="680">
        <v>8392.3320000000003</v>
      </c>
      <c r="H41" s="1141"/>
      <c r="I41" s="680">
        <v>88839.586508805005</v>
      </c>
      <c r="J41" s="680"/>
      <c r="K41" s="1117">
        <v>0.81004091563244252</v>
      </c>
      <c r="L41" s="446"/>
      <c r="M41" s="1117">
        <v>8.6365721650894312</v>
      </c>
      <c r="N41" s="446"/>
      <c r="O41" s="1117">
        <v>9.4466130807218764</v>
      </c>
      <c r="P41" s="443"/>
      <c r="Q41" s="399"/>
      <c r="S41"/>
      <c r="T41" s="13"/>
      <c r="U41" s="1027"/>
      <c r="V41" s="1121"/>
    </row>
    <row r="42" spans="1:27" s="400" customFormat="1" ht="12" customHeight="1">
      <c r="A42" s="1257">
        <v>42369</v>
      </c>
      <c r="B42" s="423"/>
      <c r="C42" s="431">
        <v>942.36400000000003</v>
      </c>
      <c r="D42" s="431"/>
      <c r="E42" s="431">
        <v>10338</v>
      </c>
      <c r="F42" s="431"/>
      <c r="G42" s="680">
        <v>11279.878000000001</v>
      </c>
      <c r="H42" s="1141"/>
      <c r="I42" s="680">
        <v>92100.883017960005</v>
      </c>
      <c r="J42" s="680"/>
      <c r="K42" s="1117">
        <v>1.023186715610789</v>
      </c>
      <c r="L42" s="446"/>
      <c r="M42" s="1117">
        <v>11.224648082889772</v>
      </c>
      <c r="N42" s="446"/>
      <c r="O42" s="1117">
        <v>12.247307116263352</v>
      </c>
      <c r="P42" s="443"/>
      <c r="Q42" s="399"/>
      <c r="S42"/>
      <c r="T42" s="13"/>
      <c r="U42" s="1027"/>
      <c r="V42" s="1121"/>
    </row>
    <row r="43" spans="1:27" s="57" customFormat="1" ht="0.75" customHeight="1">
      <c r="A43" s="24"/>
      <c r="B43" s="24"/>
      <c r="C43" s="24"/>
      <c r="D43" s="75"/>
      <c r="E43" s="75"/>
      <c r="F43" s="75"/>
      <c r="G43" s="75"/>
      <c r="H43" s="75"/>
      <c r="I43" s="75"/>
      <c r="J43" s="401"/>
      <c r="K43" s="401"/>
      <c r="L43" s="366"/>
      <c r="M43" s="366"/>
      <c r="N43" s="366"/>
      <c r="O43" s="366"/>
      <c r="P43" s="366"/>
      <c r="Q43" s="367"/>
      <c r="S43" s="307"/>
      <c r="V43" s="1121"/>
    </row>
    <row r="44" spans="1:27" s="177" customFormat="1" ht="9" customHeight="1">
      <c r="A44" s="760" t="s">
        <v>958</v>
      </c>
      <c r="B44" s="760"/>
      <c r="C44" s="760"/>
      <c r="D44" s="820"/>
      <c r="E44" s="820"/>
      <c r="F44" s="820"/>
      <c r="G44" s="820"/>
      <c r="H44" s="820"/>
      <c r="I44" s="820"/>
      <c r="J44" s="821"/>
      <c r="K44" s="821"/>
      <c r="L44" s="822"/>
      <c r="M44" s="822"/>
      <c r="N44" s="822"/>
      <c r="O44" s="822"/>
      <c r="P44" s="822"/>
      <c r="Q44" s="822"/>
      <c r="S44" s="307"/>
    </row>
    <row r="45" spans="1:27" s="140" customFormat="1" ht="9" customHeight="1">
      <c r="A45" s="117" t="s">
        <v>731</v>
      </c>
      <c r="B45" s="117"/>
      <c r="C45" s="117"/>
      <c r="D45" s="823"/>
      <c r="E45" s="823"/>
      <c r="F45" s="823"/>
      <c r="G45" s="823"/>
      <c r="H45" s="823"/>
      <c r="I45" s="823"/>
      <c r="J45" s="119"/>
      <c r="K45" s="119"/>
      <c r="L45" s="119"/>
      <c r="M45" s="119"/>
      <c r="N45" s="244"/>
      <c r="O45" s="244"/>
      <c r="P45" s="119"/>
      <c r="Q45" s="119"/>
      <c r="S45" s="307"/>
    </row>
    <row r="46" spans="1:27" ht="0.75" customHeight="1">
      <c r="A46" s="1620"/>
      <c r="B46" s="1620"/>
      <c r="C46" s="1620"/>
      <c r="D46" s="1637"/>
      <c r="E46" s="1637"/>
      <c r="F46" s="1637"/>
      <c r="G46" s="1637"/>
      <c r="H46" s="1637"/>
      <c r="I46" s="1637"/>
      <c r="J46" s="1702"/>
      <c r="K46" s="1702"/>
      <c r="L46" s="1620"/>
      <c r="M46" s="1620"/>
      <c r="N46" s="1702"/>
      <c r="O46" s="1702"/>
      <c r="P46" s="1620"/>
      <c r="Q46" s="45"/>
      <c r="S46" s="340"/>
    </row>
    <row r="47" spans="1:27" ht="12" customHeight="1">
      <c r="A47" s="45"/>
      <c r="B47" s="45"/>
      <c r="C47" s="45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101"/>
      <c r="O47" s="101"/>
      <c r="P47" s="45"/>
      <c r="Q47" s="101"/>
      <c r="S47" s="340"/>
    </row>
    <row r="48" spans="1:27">
      <c r="A48" s="45"/>
      <c r="B48" s="45"/>
      <c r="C48" s="45"/>
      <c r="E48" s="13"/>
      <c r="G48" s="13"/>
      <c r="H48" s="13"/>
      <c r="I48" s="13"/>
      <c r="J48" s="45"/>
      <c r="K48" s="45"/>
      <c r="L48" s="45"/>
      <c r="M48" s="45"/>
      <c r="N48" s="101"/>
      <c r="O48" s="101"/>
      <c r="P48" s="45"/>
      <c r="Q48" s="45"/>
      <c r="R48" s="45"/>
    </row>
    <row r="49" spans="1:25">
      <c r="A49" s="45"/>
      <c r="B49" s="45"/>
      <c r="C49" s="45"/>
      <c r="D49" s="13"/>
      <c r="E49" s="13"/>
      <c r="F49" s="13"/>
      <c r="G49" s="13"/>
      <c r="H49" s="13"/>
      <c r="I49" s="13"/>
      <c r="J49" s="45"/>
      <c r="K49" s="45"/>
      <c r="L49" s="45"/>
      <c r="M49" s="45"/>
      <c r="N49" s="101"/>
      <c r="O49" s="101"/>
      <c r="P49" s="45"/>
      <c r="Q49" s="45"/>
      <c r="R49" s="129"/>
      <c r="S49" s="57"/>
      <c r="T49" s="57"/>
      <c r="U49" s="57"/>
      <c r="V49" s="57"/>
      <c r="W49" s="57"/>
      <c r="X49" s="57"/>
      <c r="Y49" s="57"/>
    </row>
    <row r="50" spans="1:25">
      <c r="I50"/>
      <c r="N50" s="340"/>
      <c r="O50" s="340"/>
      <c r="R50" s="57"/>
      <c r="S50" s="57"/>
      <c r="T50" s="57"/>
      <c r="U50" s="57"/>
      <c r="V50" s="57"/>
      <c r="W50" s="57"/>
      <c r="X50" s="57"/>
      <c r="Y50" s="57"/>
    </row>
    <row r="51" spans="1:25">
      <c r="D51" s="48"/>
      <c r="E51" s="48"/>
      <c r="F51" s="48"/>
      <c r="G51" s="48"/>
      <c r="H51" s="48"/>
      <c r="I51"/>
      <c r="N51" s="340"/>
      <c r="O51" s="340"/>
      <c r="R51" s="57"/>
      <c r="S51" s="57"/>
      <c r="T51" s="1314"/>
      <c r="U51" s="1314"/>
      <c r="V51" s="57"/>
      <c r="W51" s="57"/>
      <c r="X51" s="57"/>
      <c r="Y51" s="57"/>
    </row>
    <row r="52" spans="1:25">
      <c r="D52" s="48"/>
      <c r="E52" s="48"/>
      <c r="F52" s="48"/>
      <c r="G52" s="48"/>
      <c r="H52" s="48"/>
      <c r="I52" s="340"/>
      <c r="N52" s="340"/>
      <c r="O52" s="340"/>
      <c r="R52" s="1284"/>
      <c r="S52" s="1284"/>
      <c r="T52" s="1285"/>
      <c r="U52" s="1284"/>
      <c r="V52" s="57"/>
      <c r="W52" s="57"/>
      <c r="X52" s="57"/>
      <c r="Y52" s="57"/>
    </row>
    <row r="53" spans="1:25">
      <c r="D53" s="48"/>
      <c r="E53" s="48"/>
      <c r="F53" s="48"/>
      <c r="G53" s="48"/>
      <c r="H53" s="48"/>
      <c r="I53" s="48"/>
      <c r="N53" s="340"/>
      <c r="O53" s="340"/>
      <c r="R53" s="57"/>
      <c r="S53" s="57"/>
      <c r="T53" s="57"/>
      <c r="U53" s="57"/>
      <c r="V53" s="57"/>
      <c r="W53" s="57"/>
      <c r="X53" s="57"/>
      <c r="Y53" s="57"/>
    </row>
    <row r="54" spans="1:25">
      <c r="R54" s="57"/>
      <c r="S54" s="57"/>
      <c r="T54" s="57"/>
      <c r="U54" s="57"/>
      <c r="V54" s="57"/>
      <c r="W54" s="57"/>
      <c r="X54" s="57"/>
      <c r="Y54" s="57"/>
    </row>
    <row r="55" spans="1:25">
      <c r="R55" s="57"/>
      <c r="S55" s="57"/>
      <c r="T55" s="57"/>
      <c r="U55" s="57"/>
      <c r="V55" s="57"/>
      <c r="W55" s="57"/>
      <c r="X55" s="57"/>
      <c r="Y55" s="57"/>
    </row>
    <row r="77" ht="11.25" customHeight="1"/>
  </sheetData>
  <printOptions horizontalCentered="1"/>
  <pageMargins left="0.5" right="0.5" top="0.5" bottom="1" header="0.41" footer="0.5"/>
  <pageSetup scale="93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C92"/>
  <sheetViews>
    <sheetView showGridLines="0" zoomScaleNormal="100" zoomScaleSheetLayoutView="100" workbookViewId="0"/>
  </sheetViews>
  <sheetFormatPr defaultColWidth="9.140625" defaultRowHeight="12.75"/>
  <cols>
    <col min="1" max="1" width="16.28515625" style="48" customWidth="1"/>
    <col min="2" max="2" width="8.140625" style="48" customWidth="1"/>
    <col min="3" max="5" width="7.85546875" style="37" customWidth="1"/>
    <col min="6" max="6" width="9" style="37" customWidth="1"/>
    <col min="7" max="11" width="7.85546875" style="37" customWidth="1"/>
    <col min="12" max="12" width="8" style="37" customWidth="1"/>
    <col min="13" max="13" width="7.85546875" style="37" customWidth="1"/>
    <col min="14" max="16" width="9.140625" style="37"/>
    <col min="17" max="17" width="9.140625" style="48"/>
    <col min="18" max="18" width="10.28515625" style="48" customWidth="1"/>
    <col min="19" max="19" width="8.42578125" style="48" customWidth="1"/>
    <col min="20" max="20" width="9.140625" style="48" customWidth="1"/>
    <col min="21" max="21" width="9.140625" style="48"/>
    <col min="22" max="22" width="10.5703125" style="48" customWidth="1"/>
    <col min="23" max="16384" width="9.140625" style="48"/>
  </cols>
  <sheetData>
    <row r="1" spans="1:29" ht="9.9499999999999993" customHeight="1"/>
    <row r="2" spans="1:29" ht="12" customHeight="1">
      <c r="C2" s="897"/>
      <c r="D2" s="897"/>
      <c r="E2" s="897"/>
      <c r="F2" s="897"/>
      <c r="G2" s="897"/>
      <c r="H2" s="897"/>
      <c r="I2" s="897"/>
      <c r="J2" s="897"/>
      <c r="K2" s="897"/>
      <c r="L2" s="22"/>
      <c r="M2" s="22"/>
      <c r="N2" s="22"/>
      <c r="O2" s="22"/>
      <c r="P2" s="22"/>
      <c r="Q2" s="45"/>
    </row>
    <row r="3" spans="1:29" s="7" customFormat="1" ht="12.95" customHeight="1">
      <c r="A3" s="1656" t="s">
        <v>565</v>
      </c>
      <c r="B3" s="96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</row>
    <row r="4" spans="1:29" s="94" customFormat="1" ht="17.45" customHeight="1">
      <c r="A4" s="85" t="s">
        <v>482</v>
      </c>
      <c r="B4" s="85"/>
      <c r="C4" s="91"/>
      <c r="D4" s="91"/>
      <c r="E4" s="91"/>
      <c r="F4" s="91"/>
      <c r="G4" s="91"/>
      <c r="H4" s="91"/>
      <c r="I4" s="91"/>
      <c r="J4" s="91"/>
      <c r="K4" s="91"/>
      <c r="L4" s="92"/>
      <c r="M4" s="92"/>
      <c r="N4" s="92"/>
      <c r="O4" s="92"/>
      <c r="P4" s="92"/>
      <c r="Q4" s="88"/>
    </row>
    <row r="5" spans="1:29" ht="0.75" customHeight="1">
      <c r="A5" s="899"/>
      <c r="B5" s="899"/>
      <c r="C5" s="904"/>
      <c r="D5" s="904"/>
      <c r="E5" s="904"/>
      <c r="F5" s="904"/>
      <c r="G5" s="904"/>
      <c r="H5" s="904"/>
      <c r="I5" s="904"/>
      <c r="J5" s="904"/>
      <c r="K5" s="904"/>
      <c r="L5" s="24"/>
      <c r="M5" s="24"/>
      <c r="N5" s="24"/>
      <c r="O5" s="24"/>
      <c r="P5" s="24"/>
      <c r="Q5" s="45"/>
    </row>
    <row r="6" spans="1:29" ht="17.45" customHeight="1">
      <c r="A6" s="54" t="s">
        <v>183</v>
      </c>
      <c r="B6" s="54"/>
      <c r="C6" s="150"/>
      <c r="D6" s="150"/>
      <c r="E6" s="150"/>
      <c r="F6" s="150"/>
      <c r="G6" s="150"/>
      <c r="H6" s="150"/>
      <c r="I6" s="150"/>
      <c r="J6" s="150"/>
      <c r="K6" s="150"/>
      <c r="L6" s="22"/>
      <c r="M6" s="22"/>
      <c r="N6" s="22"/>
      <c r="O6" s="22"/>
      <c r="P6" s="22"/>
      <c r="Q6" s="45"/>
    </row>
    <row r="7" spans="1:29" ht="17.45" customHeight="1">
      <c r="A7" s="54"/>
      <c r="B7" s="54"/>
      <c r="C7" s="150"/>
      <c r="D7" s="150"/>
      <c r="E7" s="150"/>
      <c r="F7" s="150"/>
      <c r="G7" s="150"/>
      <c r="H7" s="150"/>
      <c r="I7" s="150"/>
      <c r="J7" s="150"/>
      <c r="K7" s="150"/>
      <c r="L7" s="22"/>
      <c r="M7" s="22"/>
      <c r="N7" s="22"/>
      <c r="O7" s="22"/>
      <c r="P7" s="22"/>
      <c r="Q7" s="45"/>
    </row>
    <row r="8" spans="1:29" ht="17.45" customHeight="1">
      <c r="A8" s="45"/>
      <c r="B8" s="45"/>
      <c r="C8" s="1275">
        <v>37621</v>
      </c>
      <c r="D8" s="1275">
        <v>37986</v>
      </c>
      <c r="E8" s="1275">
        <v>38352</v>
      </c>
      <c r="F8" s="1275">
        <v>38717</v>
      </c>
      <c r="G8" s="1275">
        <v>39082</v>
      </c>
      <c r="H8" s="1275">
        <v>39447</v>
      </c>
      <c r="I8" s="1275">
        <v>39813</v>
      </c>
      <c r="J8" s="1275">
        <v>40178</v>
      </c>
      <c r="K8" s="1275">
        <v>40543</v>
      </c>
      <c r="L8" s="1275">
        <v>40908</v>
      </c>
      <c r="M8" s="1275">
        <v>41274</v>
      </c>
      <c r="N8" s="1275">
        <v>41639</v>
      </c>
      <c r="O8" s="1275">
        <v>42004</v>
      </c>
      <c r="P8" s="1275">
        <v>42369</v>
      </c>
      <c r="Q8" s="45"/>
    </row>
    <row r="9" spans="1:29" ht="0.75" customHeight="1">
      <c r="A9" s="1620"/>
      <c r="B9" s="1620"/>
      <c r="C9" s="1659"/>
      <c r="D9" s="1659"/>
      <c r="E9" s="1659"/>
      <c r="F9" s="1659"/>
      <c r="G9" s="1659"/>
      <c r="H9" s="1659"/>
      <c r="I9" s="1659"/>
      <c r="J9" s="1659"/>
      <c r="K9" s="1659"/>
      <c r="L9" s="1703"/>
      <c r="M9" s="1703"/>
      <c r="N9" s="1703"/>
      <c r="O9" s="1703"/>
      <c r="P9" s="1703"/>
      <c r="Q9" s="45"/>
    </row>
    <row r="10" spans="1:29" s="7" customFormat="1" ht="20.100000000000001" customHeight="1">
      <c r="A10" s="101" t="s">
        <v>768</v>
      </c>
      <c r="B10" s="101"/>
      <c r="C10" s="13">
        <v>1343.4010000000001</v>
      </c>
      <c r="D10" s="13">
        <v>1625.384</v>
      </c>
      <c r="E10" s="13">
        <v>1419.2639999999999</v>
      </c>
      <c r="F10" s="13">
        <v>2619.0619999999999</v>
      </c>
      <c r="G10" s="13">
        <v>3370.721</v>
      </c>
      <c r="H10" s="13">
        <v>3350.0749999999998</v>
      </c>
      <c r="I10" s="13">
        <v>1875.701</v>
      </c>
      <c r="J10" s="13">
        <v>792.673</v>
      </c>
      <c r="K10" s="13">
        <v>612.17999999999995</v>
      </c>
      <c r="L10" s="13">
        <v>698.58100000000002</v>
      </c>
      <c r="M10" s="13">
        <v>812.58</v>
      </c>
      <c r="N10" s="13">
        <v>1137.33</v>
      </c>
      <c r="O10" s="13">
        <v>1545.7460000000001</v>
      </c>
      <c r="P10" s="13">
        <v>2254.9630000000002</v>
      </c>
      <c r="Q10" s="5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3"/>
    </row>
    <row r="11" spans="1:29" s="7" customFormat="1" ht="20.100000000000001" customHeight="1">
      <c r="A11" s="101" t="s">
        <v>483</v>
      </c>
      <c r="B11" s="101"/>
      <c r="C11" s="13">
        <v>2136.6410000000001</v>
      </c>
      <c r="D11" s="13">
        <v>2025.4649999999999</v>
      </c>
      <c r="E11" s="13">
        <v>1968.566</v>
      </c>
      <c r="F11" s="13">
        <v>1489.3630000000001</v>
      </c>
      <c r="G11" s="13">
        <v>1618.951</v>
      </c>
      <c r="H11" s="13">
        <v>1788.037</v>
      </c>
      <c r="I11" s="13">
        <v>1243.3720000000001</v>
      </c>
      <c r="J11" s="13">
        <v>782.846</v>
      </c>
      <c r="K11" s="13">
        <v>915.81399999999996</v>
      </c>
      <c r="L11" s="13">
        <v>1053.498</v>
      </c>
      <c r="M11" s="13">
        <v>1035.587</v>
      </c>
      <c r="N11" s="13">
        <v>1104.23</v>
      </c>
      <c r="O11" s="13">
        <v>1126.201</v>
      </c>
      <c r="P11" s="13">
        <v>1354.95</v>
      </c>
      <c r="Q11" s="5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"/>
    </row>
    <row r="12" spans="1:29" s="7" customFormat="1" ht="20.100000000000001" customHeight="1">
      <c r="A12" s="101" t="s">
        <v>484</v>
      </c>
      <c r="B12" s="101"/>
      <c r="C12" s="13">
        <v>1359.7619999999999</v>
      </c>
      <c r="D12" s="13">
        <v>1334.81</v>
      </c>
      <c r="E12" s="13">
        <v>1653.8510000000001</v>
      </c>
      <c r="F12" s="13">
        <v>1316.7329999999999</v>
      </c>
      <c r="G12" s="13">
        <v>1213.787</v>
      </c>
      <c r="H12" s="13">
        <v>1021.204</v>
      </c>
      <c r="I12" s="13">
        <v>837.58500000000004</v>
      </c>
      <c r="J12" s="13">
        <v>841.36699999999996</v>
      </c>
      <c r="K12" s="13">
        <v>939.20799999999997</v>
      </c>
      <c r="L12" s="13">
        <v>946.80499999999995</v>
      </c>
      <c r="M12" s="13">
        <v>1113.5999999999999</v>
      </c>
      <c r="N12" s="13">
        <v>1061.279</v>
      </c>
      <c r="O12" s="13">
        <v>1013.001</v>
      </c>
      <c r="P12" s="13">
        <v>1245.336</v>
      </c>
      <c r="Q12" s="5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3"/>
    </row>
    <row r="13" spans="1:29" s="7" customFormat="1" ht="20.100000000000001" customHeight="1">
      <c r="A13" s="101" t="s">
        <v>767</v>
      </c>
      <c r="B13" s="101"/>
      <c r="C13" s="13">
        <v>642.45799999999997</v>
      </c>
      <c r="D13" s="13">
        <v>710.87800000000004</v>
      </c>
      <c r="E13" s="13">
        <v>807.45799999999997</v>
      </c>
      <c r="F13" s="13">
        <v>1264.682</v>
      </c>
      <c r="G13" s="13">
        <v>1207.088</v>
      </c>
      <c r="H13" s="13">
        <v>932.84299999999996</v>
      </c>
      <c r="I13" s="13">
        <v>291.28399999999999</v>
      </c>
      <c r="J13" s="13">
        <v>213.84200000000001</v>
      </c>
      <c r="K13" s="13">
        <v>212.91800000000001</v>
      </c>
      <c r="L13" s="13">
        <v>25.253</v>
      </c>
      <c r="M13" s="13">
        <v>275.78300000000002</v>
      </c>
      <c r="N13" s="13">
        <v>378.97399999999999</v>
      </c>
      <c r="O13" s="13">
        <v>460.96600000000001</v>
      </c>
      <c r="P13" s="13">
        <v>982.71500000000003</v>
      </c>
      <c r="Q13" s="5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</row>
    <row r="14" spans="1:29" s="7" customFormat="1" ht="20.100000000000001" customHeight="1">
      <c r="A14" s="101" t="s">
        <v>658</v>
      </c>
      <c r="B14" s="101"/>
      <c r="C14" s="13">
        <v>743.96900000000005</v>
      </c>
      <c r="D14" s="13">
        <v>697.88400000000001</v>
      </c>
      <c r="E14" s="13">
        <v>699.36</v>
      </c>
      <c r="F14" s="13">
        <v>791.65300000000002</v>
      </c>
      <c r="G14" s="13">
        <v>931.79</v>
      </c>
      <c r="H14" s="13">
        <v>766.01700000000005</v>
      </c>
      <c r="I14" s="13">
        <v>485.32499999999999</v>
      </c>
      <c r="J14" s="13">
        <v>493.54500000000002</v>
      </c>
      <c r="K14" s="13">
        <v>554.95399999999995</v>
      </c>
      <c r="L14" s="13">
        <v>487.63400000000001</v>
      </c>
      <c r="M14" s="13">
        <v>537.78300000000002</v>
      </c>
      <c r="N14" s="13">
        <v>519.33000000000004</v>
      </c>
      <c r="O14" s="13">
        <v>632.71400000000006</v>
      </c>
      <c r="P14" s="13">
        <v>718.14499999999998</v>
      </c>
      <c r="Q14" s="5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</row>
    <row r="15" spans="1:29" s="7" customFormat="1" ht="20.100000000000001" customHeight="1">
      <c r="A15" s="101" t="s">
        <v>722</v>
      </c>
      <c r="B15" s="101"/>
      <c r="C15" s="13">
        <v>515.53499999999997</v>
      </c>
      <c r="D15" s="13">
        <v>1759.2539999999999</v>
      </c>
      <c r="E15" s="13">
        <v>454.97500000000002</v>
      </c>
      <c r="F15" s="13">
        <v>867.17100000000005</v>
      </c>
      <c r="G15" s="13">
        <v>1032.171</v>
      </c>
      <c r="H15" s="13">
        <v>1194.0709999999999</v>
      </c>
      <c r="I15" s="13">
        <v>787.82299999999998</v>
      </c>
      <c r="J15" s="13">
        <v>292.10700000000003</v>
      </c>
      <c r="K15" s="13">
        <v>332.16300000000001</v>
      </c>
      <c r="L15" s="13">
        <v>343.04599999999999</v>
      </c>
      <c r="M15" s="13">
        <v>335.31599999999997</v>
      </c>
      <c r="N15" s="13">
        <v>534.42100000000005</v>
      </c>
      <c r="O15" s="13">
        <v>440.75799999999998</v>
      </c>
      <c r="P15" s="13">
        <v>576.75900000000001</v>
      </c>
      <c r="Q15" s="5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29" s="7" customFormat="1" ht="20.100000000000001" customHeight="1">
      <c r="A16" s="101" t="s">
        <v>657</v>
      </c>
      <c r="B16" s="101"/>
      <c r="C16" s="13">
        <v>317.59199999999998</v>
      </c>
      <c r="D16" s="13">
        <v>313.99599999999998</v>
      </c>
      <c r="E16" s="13">
        <v>417.37400000000002</v>
      </c>
      <c r="F16" s="13">
        <v>823.07</v>
      </c>
      <c r="G16" s="13">
        <v>831.83100000000002</v>
      </c>
      <c r="H16" s="13">
        <v>808.56200000000001</v>
      </c>
      <c r="I16" s="13">
        <v>707.51900000000001</v>
      </c>
      <c r="J16" s="13">
        <v>574.04899999999998</v>
      </c>
      <c r="K16" s="13">
        <v>590.47199999999998</v>
      </c>
      <c r="L16" s="13">
        <v>555.29499999999996</v>
      </c>
      <c r="M16" s="13">
        <v>571.99300000000005</v>
      </c>
      <c r="N16" s="13">
        <v>456.77</v>
      </c>
      <c r="O16" s="13">
        <v>538.33900000000006</v>
      </c>
      <c r="P16" s="13">
        <v>530.61099999999999</v>
      </c>
      <c r="Q16" s="5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</row>
    <row r="17" spans="1:28" s="7" customFormat="1" ht="20.100000000000001" customHeight="1">
      <c r="A17" s="101" t="s">
        <v>766</v>
      </c>
      <c r="B17" s="101"/>
      <c r="C17" s="13">
        <v>406.17099999999999</v>
      </c>
      <c r="D17" s="13">
        <v>189.446</v>
      </c>
      <c r="E17" s="13">
        <v>367.53399999999999</v>
      </c>
      <c r="F17" s="13">
        <v>2264.875</v>
      </c>
      <c r="G17" s="13">
        <v>2185.6959999999999</v>
      </c>
      <c r="H17" s="13">
        <v>1045.557</v>
      </c>
      <c r="I17" s="13">
        <v>374.50900000000001</v>
      </c>
      <c r="J17" s="13">
        <v>185.137</v>
      </c>
      <c r="K17" s="13">
        <v>147.00800000000001</v>
      </c>
      <c r="L17" s="13">
        <v>170.476</v>
      </c>
      <c r="M17" s="13">
        <v>248.304</v>
      </c>
      <c r="N17" s="13">
        <v>150.125</v>
      </c>
      <c r="O17" s="13">
        <v>506.02600000000001</v>
      </c>
      <c r="P17" s="13">
        <v>455.358</v>
      </c>
      <c r="Q17" s="5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</row>
    <row r="18" spans="1:28" s="7" customFormat="1" ht="20.100000000000001" customHeight="1">
      <c r="A18" s="101" t="s">
        <v>660</v>
      </c>
      <c r="B18" s="101"/>
      <c r="C18" s="13">
        <v>305.733</v>
      </c>
      <c r="D18" s="13">
        <v>360.68299999999999</v>
      </c>
      <c r="E18" s="13">
        <v>383.697</v>
      </c>
      <c r="F18" s="13">
        <v>427.92500000000001</v>
      </c>
      <c r="G18" s="13">
        <v>494.81299999999999</v>
      </c>
      <c r="H18" s="13">
        <v>477.476</v>
      </c>
      <c r="I18" s="13">
        <v>382.80399999999997</v>
      </c>
      <c r="J18" s="13">
        <v>275.64299999999997</v>
      </c>
      <c r="K18" s="13">
        <v>277.447</v>
      </c>
      <c r="L18" s="13">
        <v>289.851</v>
      </c>
      <c r="M18" s="13">
        <v>315.32299999999998</v>
      </c>
      <c r="N18" s="13">
        <v>269.50099999999998</v>
      </c>
      <c r="O18" s="13">
        <v>336.07100000000003</v>
      </c>
      <c r="P18" s="13">
        <v>424.452</v>
      </c>
      <c r="Q18" s="5"/>
      <c r="R18" s="144"/>
      <c r="S18" s="144"/>
      <c r="T18" s="144"/>
      <c r="U18" s="1313"/>
      <c r="V18" s="144"/>
      <c r="W18" s="144"/>
      <c r="X18" s="144"/>
      <c r="Y18" s="144"/>
      <c r="Z18" s="144"/>
      <c r="AA18" s="144"/>
      <c r="AB18" s="144"/>
    </row>
    <row r="19" spans="1:28" s="7" customFormat="1" ht="20.100000000000001" customHeight="1">
      <c r="A19" s="101" t="s">
        <v>765</v>
      </c>
      <c r="B19" s="101"/>
      <c r="C19" s="13">
        <v>146.90199999999999</v>
      </c>
      <c r="D19" s="13">
        <v>31.265000000000001</v>
      </c>
      <c r="E19" s="13">
        <v>3.8820000000000001</v>
      </c>
      <c r="F19" s="13">
        <v>2363.328</v>
      </c>
      <c r="G19" s="13">
        <v>2800.41</v>
      </c>
      <c r="H19" s="13">
        <v>1386.6990000000001</v>
      </c>
      <c r="I19" s="13">
        <v>400.28800000000001</v>
      </c>
      <c r="J19" s="13">
        <v>218.65600000000001</v>
      </c>
      <c r="K19" s="13">
        <v>202.97200000000001</v>
      </c>
      <c r="L19" s="13">
        <v>79.119</v>
      </c>
      <c r="M19" s="13">
        <v>14.959</v>
      </c>
      <c r="N19" s="13">
        <v>15.305999999999999</v>
      </c>
      <c r="O19" s="13">
        <v>46.302999999999997</v>
      </c>
      <c r="P19" s="13">
        <v>318.02600000000001</v>
      </c>
      <c r="Q19" s="5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</row>
    <row r="20" spans="1:28" s="7" customFormat="1" ht="20.100000000000001" customHeight="1">
      <c r="A20" s="101" t="s">
        <v>769</v>
      </c>
      <c r="B20" s="101"/>
      <c r="C20" s="13">
        <v>764.70500000000004</v>
      </c>
      <c r="D20" s="13">
        <v>1032.335</v>
      </c>
      <c r="E20" s="13">
        <v>1728.481</v>
      </c>
      <c r="F20" s="13">
        <v>177.58799999999999</v>
      </c>
      <c r="G20" s="13">
        <v>122.3</v>
      </c>
      <c r="H20" s="13">
        <v>149.684</v>
      </c>
      <c r="I20" s="13">
        <v>173.29300000000001</v>
      </c>
      <c r="J20" s="13">
        <v>162.47399999999999</v>
      </c>
      <c r="K20" s="13">
        <v>167.249</v>
      </c>
      <c r="L20" s="13">
        <v>191.40600000000001</v>
      </c>
      <c r="M20" s="13">
        <v>281.44</v>
      </c>
      <c r="N20" s="13">
        <v>259.33100000000002</v>
      </c>
      <c r="O20" s="13">
        <v>294.78100000000001</v>
      </c>
      <c r="P20" s="13">
        <v>292.959</v>
      </c>
      <c r="Q20" s="5"/>
      <c r="R20" s="1313"/>
      <c r="S20" s="144"/>
      <c r="T20" s="1313"/>
      <c r="U20" s="144"/>
      <c r="V20" s="144"/>
      <c r="W20" s="144"/>
      <c r="X20" s="144"/>
      <c r="Y20" s="144"/>
      <c r="Z20" s="144"/>
      <c r="AA20" s="144"/>
      <c r="AB20" s="144"/>
    </row>
    <row r="21" spans="1:28" s="7" customFormat="1" ht="20.100000000000001" customHeight="1">
      <c r="A21" s="101" t="s">
        <v>659</v>
      </c>
      <c r="B21" s="101"/>
      <c r="C21" s="13">
        <v>1192.085</v>
      </c>
      <c r="D21" s="13">
        <v>940.69299999999998</v>
      </c>
      <c r="E21" s="13">
        <v>838.58100000000002</v>
      </c>
      <c r="F21" s="13">
        <v>336.20600000000002</v>
      </c>
      <c r="G21" s="13">
        <v>418.209</v>
      </c>
      <c r="H21" s="13">
        <v>459.98899999999998</v>
      </c>
      <c r="I21" s="13">
        <v>399.35199999999998</v>
      </c>
      <c r="J21" s="13">
        <v>248.45500000000001</v>
      </c>
      <c r="K21" s="13">
        <v>173.69499999999999</v>
      </c>
      <c r="L21" s="13">
        <v>183.934</v>
      </c>
      <c r="M21" s="13">
        <v>204.59700000000001</v>
      </c>
      <c r="N21" s="13">
        <v>232.24299999999999</v>
      </c>
      <c r="O21" s="13">
        <v>239.38300000000001</v>
      </c>
      <c r="P21" s="13">
        <v>251.80799999999999</v>
      </c>
      <c r="Q21" s="5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</row>
    <row r="22" spans="1:28" s="7" customFormat="1" ht="20.100000000000001" customHeight="1">
      <c r="A22" s="101" t="s">
        <v>661</v>
      </c>
      <c r="B22" s="101"/>
      <c r="C22" s="13">
        <v>14294.502999999997</v>
      </c>
      <c r="D22" s="13">
        <v>12219.327000000001</v>
      </c>
      <c r="E22" s="13">
        <v>16562.135000000002</v>
      </c>
      <c r="F22" s="13">
        <v>18910.530000000002</v>
      </c>
      <c r="G22" s="13">
        <v>19668.178</v>
      </c>
      <c r="H22" s="13">
        <v>9348.6889999999985</v>
      </c>
      <c r="I22" s="13">
        <v>3560.0549999999994</v>
      </c>
      <c r="J22" s="13">
        <v>1813.4099999999999</v>
      </c>
      <c r="K22" s="13">
        <v>1654.5930000000008</v>
      </c>
      <c r="L22" s="13">
        <v>1517.9770000000008</v>
      </c>
      <c r="M22" s="13">
        <v>1289.8380000000006</v>
      </c>
      <c r="N22" s="13">
        <v>1124.0929999999989</v>
      </c>
      <c r="O22" s="13">
        <v>1212.0430000000006</v>
      </c>
      <c r="P22" s="13">
        <v>1873.7959999999985</v>
      </c>
      <c r="Q22" s="5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</row>
    <row r="23" spans="1:28" ht="0.75" customHeight="1">
      <c r="A23" s="50"/>
      <c r="B23" s="50"/>
      <c r="C23" s="75"/>
      <c r="D23" s="2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5"/>
    </row>
    <row r="24" spans="1:28" s="4" customFormat="1" ht="20.100000000000001" customHeight="1">
      <c r="A24" s="901" t="s">
        <v>333</v>
      </c>
      <c r="B24" s="901"/>
      <c r="C24" s="903">
        <v>24169.456999999999</v>
      </c>
      <c r="D24" s="903">
        <v>23241.42</v>
      </c>
      <c r="E24" s="1143">
        <v>27305.157999999999</v>
      </c>
      <c r="F24" s="1143">
        <v>33652.186000000002</v>
      </c>
      <c r="G24" s="1143">
        <v>35895.945</v>
      </c>
      <c r="H24" s="1143">
        <v>22728.902999999998</v>
      </c>
      <c r="I24" s="1143">
        <v>11518.91</v>
      </c>
      <c r="J24" s="1143">
        <v>6894.2039999999997</v>
      </c>
      <c r="K24" s="1143">
        <v>6780.6729999999998</v>
      </c>
      <c r="L24" s="1143">
        <v>6542.875</v>
      </c>
      <c r="M24" s="1143">
        <v>7037.1030000000001</v>
      </c>
      <c r="N24" s="1143">
        <v>7242.933</v>
      </c>
      <c r="O24" s="1143">
        <v>8392.3320000000003</v>
      </c>
      <c r="P24" s="1143">
        <v>11279.878000000001</v>
      </c>
      <c r="Q24" s="2"/>
    </row>
    <row r="25" spans="1:28" ht="0.75" customHeight="1">
      <c r="A25" s="899"/>
      <c r="B25" s="899"/>
      <c r="C25" s="902"/>
      <c r="D25" s="902"/>
      <c r="E25" s="902"/>
      <c r="F25" s="902"/>
      <c r="G25" s="902"/>
      <c r="H25" s="902"/>
      <c r="I25" s="902"/>
      <c r="J25" s="902"/>
      <c r="K25" s="902"/>
      <c r="L25" s="393"/>
      <c r="M25" s="393"/>
      <c r="N25" s="393"/>
      <c r="O25" s="393"/>
      <c r="P25" s="393"/>
      <c r="Q25" s="45"/>
    </row>
    <row r="26" spans="1:28" s="43" customFormat="1" ht="12" customHeight="1">
      <c r="A26" s="17" t="s">
        <v>485</v>
      </c>
      <c r="B26" s="17"/>
      <c r="C26" s="42"/>
      <c r="D26" s="42"/>
      <c r="E26" s="42"/>
      <c r="F26" s="42"/>
      <c r="G26" s="42"/>
      <c r="H26" s="357"/>
      <c r="I26" s="42"/>
      <c r="J26" s="357"/>
      <c r="K26" s="357"/>
      <c r="L26" s="42"/>
      <c r="M26" s="42"/>
      <c r="N26" s="42"/>
      <c r="O26" s="42"/>
      <c r="P26" s="42"/>
      <c r="Q26" s="19"/>
    </row>
    <row r="27" spans="1:28" ht="0.75" customHeight="1">
      <c r="A27" s="1620"/>
      <c r="B27" s="1620"/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45"/>
    </row>
    <row r="28" spans="1:28">
      <c r="A28" s="45"/>
      <c r="B28" s="45"/>
      <c r="C28" s="22"/>
      <c r="D28" s="22"/>
      <c r="E28" s="22"/>
      <c r="F28" s="130"/>
      <c r="G28" s="130"/>
      <c r="H28" s="130"/>
      <c r="I28" s="64"/>
      <c r="J28" s="130"/>
      <c r="K28" s="130"/>
      <c r="L28" s="130"/>
      <c r="M28" s="130"/>
      <c r="N28" s="130"/>
      <c r="O28" s="130"/>
      <c r="P28" s="130"/>
      <c r="Q28" s="129"/>
      <c r="R28" s="57"/>
      <c r="S28" s="57"/>
      <c r="T28" s="57"/>
      <c r="U28" s="57"/>
      <c r="V28" s="57"/>
      <c r="W28" s="57"/>
    </row>
    <row r="29" spans="1:28">
      <c r="A29" s="45"/>
      <c r="B29" s="45"/>
      <c r="C29" s="16"/>
      <c r="D29" s="396"/>
      <c r="E29" s="180"/>
      <c r="F29" s="1244"/>
      <c r="G29" s="1244"/>
      <c r="H29" s="1244"/>
      <c r="I29" s="164"/>
      <c r="J29" s="164"/>
      <c r="K29" s="164"/>
      <c r="L29" s="1244"/>
      <c r="M29" s="1244"/>
      <c r="N29" s="1244"/>
      <c r="O29" s="1244"/>
      <c r="P29" s="1244"/>
      <c r="Q29" s="129"/>
      <c r="R29" s="57"/>
      <c r="S29" s="1272"/>
      <c r="T29" s="1272"/>
      <c r="U29" s="1272"/>
      <c r="V29" s="1273"/>
      <c r="W29" s="57"/>
    </row>
    <row r="30" spans="1:28">
      <c r="A30" s="45"/>
      <c r="B30" s="45"/>
      <c r="C30" s="16"/>
      <c r="D30" s="16"/>
      <c r="E30" s="16"/>
      <c r="F30" s="64"/>
      <c r="G30" s="64"/>
      <c r="H30" s="64"/>
      <c r="I30" s="1244"/>
      <c r="J30" s="164"/>
      <c r="K30" s="164"/>
      <c r="L30" s="64"/>
      <c r="M30" s="64"/>
      <c r="N30" s="164"/>
      <c r="O30" s="164"/>
      <c r="P30" s="164"/>
      <c r="Q30" s="331"/>
      <c r="R30" s="57"/>
      <c r="S30" s="57"/>
      <c r="T30" s="57"/>
      <c r="U30" s="57"/>
      <c r="V30" s="57"/>
      <c r="W30" s="57"/>
    </row>
    <row r="31" spans="1:28">
      <c r="A31" s="45"/>
      <c r="B31" s="45"/>
      <c r="C31" s="22"/>
      <c r="D31" s="22"/>
      <c r="E31" s="22"/>
      <c r="F31" s="130"/>
      <c r="G31" s="130"/>
      <c r="H31" s="64"/>
      <c r="I31" s="64"/>
      <c r="J31" s="164"/>
      <c r="K31" s="164"/>
      <c r="L31" s="130"/>
      <c r="M31" s="130"/>
      <c r="N31" s="164"/>
      <c r="O31" s="164"/>
      <c r="P31" s="164"/>
      <c r="Q31" s="331"/>
      <c r="R31" s="57"/>
      <c r="S31" s="57"/>
      <c r="T31" s="57"/>
      <c r="U31" s="57"/>
      <c r="V31" s="57"/>
      <c r="W31" s="57"/>
    </row>
    <row r="32" spans="1:28">
      <c r="A32" s="45"/>
      <c r="B32" s="45"/>
      <c r="C32" s="16"/>
      <c r="D32" s="16"/>
      <c r="E32" s="16"/>
      <c r="F32" s="64"/>
      <c r="G32" s="64"/>
      <c r="H32" s="64"/>
      <c r="I32" s="130"/>
      <c r="J32" s="164"/>
      <c r="K32" s="164"/>
      <c r="L32" s="130"/>
      <c r="M32" s="130"/>
      <c r="N32" s="164"/>
      <c r="O32" s="164"/>
      <c r="P32" s="164"/>
      <c r="Q32" s="331"/>
      <c r="R32" s="57"/>
      <c r="S32" s="57"/>
      <c r="T32" s="57"/>
      <c r="U32" s="57"/>
      <c r="V32" s="57"/>
      <c r="W32" s="57"/>
    </row>
    <row r="33" spans="1:23">
      <c r="A33" s="45"/>
      <c r="B33" s="45"/>
      <c r="C33" s="16"/>
      <c r="D33" s="16"/>
      <c r="E33" s="16"/>
      <c r="F33" s="64"/>
      <c r="G33" s="64"/>
      <c r="H33" s="64"/>
      <c r="I33" s="64"/>
      <c r="J33" s="164"/>
      <c r="K33" s="164"/>
      <c r="L33" s="130"/>
      <c r="M33" s="130"/>
      <c r="N33" s="164"/>
      <c r="O33" s="164"/>
      <c r="P33" s="164"/>
      <c r="Q33" s="331"/>
      <c r="R33" s="57"/>
      <c r="S33" s="57"/>
      <c r="T33" s="57"/>
      <c r="U33" s="57"/>
      <c r="V33" s="57"/>
      <c r="W33" s="57"/>
    </row>
    <row r="34" spans="1:23">
      <c r="C34" s="15"/>
      <c r="D34" s="15"/>
      <c r="E34" s="15"/>
      <c r="F34" s="60"/>
      <c r="G34" s="60"/>
      <c r="H34" s="60"/>
      <c r="I34" s="64"/>
      <c r="J34" s="164"/>
      <c r="K34" s="164"/>
      <c r="L34" s="164"/>
      <c r="M34" s="164"/>
      <c r="N34" s="164"/>
      <c r="O34" s="164"/>
      <c r="P34" s="164"/>
      <c r="Q34" s="331"/>
      <c r="R34" s="57"/>
      <c r="S34" s="57"/>
      <c r="T34" s="57"/>
      <c r="U34" s="57"/>
      <c r="V34" s="57"/>
      <c r="W34" s="57"/>
    </row>
    <row r="35" spans="1:23">
      <c r="C35" s="15"/>
      <c r="D35" s="15"/>
      <c r="E35" s="15"/>
      <c r="F35" s="60"/>
      <c r="G35" s="60"/>
      <c r="H35" s="60"/>
      <c r="I35" s="60"/>
      <c r="J35" s="60"/>
      <c r="K35" s="60"/>
      <c r="L35" s="164"/>
      <c r="M35" s="164"/>
      <c r="N35" s="164"/>
      <c r="O35" s="164"/>
      <c r="P35" s="164"/>
      <c r="Q35" s="331"/>
      <c r="R35" s="57"/>
      <c r="S35" s="57"/>
      <c r="T35" s="57"/>
      <c r="U35" s="57"/>
      <c r="V35" s="57"/>
      <c r="W35" s="57"/>
    </row>
    <row r="36" spans="1:23">
      <c r="C36" s="15"/>
      <c r="D36" s="15"/>
      <c r="E36" s="15"/>
      <c r="F36" s="60"/>
      <c r="G36" s="60"/>
      <c r="H36" s="60"/>
      <c r="I36" s="60"/>
      <c r="J36" s="164"/>
      <c r="K36" s="164"/>
      <c r="L36" s="164"/>
      <c r="M36" s="164"/>
      <c r="N36" s="60"/>
      <c r="O36" s="60"/>
      <c r="P36" s="60"/>
      <c r="Q36" s="331"/>
      <c r="R36" s="57"/>
      <c r="S36" s="57"/>
      <c r="T36" s="57"/>
      <c r="U36" s="57"/>
      <c r="V36" s="57"/>
      <c r="W36" s="57"/>
    </row>
    <row r="37" spans="1:23">
      <c r="C37" s="15"/>
      <c r="D37" s="15"/>
      <c r="E37" s="15"/>
      <c r="F37" s="60"/>
      <c r="G37" s="60"/>
      <c r="H37" s="60"/>
      <c r="I37" s="60"/>
      <c r="J37" s="164"/>
      <c r="K37" s="164"/>
      <c r="L37" s="164"/>
      <c r="M37" s="164"/>
      <c r="N37" s="164"/>
      <c r="O37" s="164"/>
      <c r="P37" s="164"/>
      <c r="Q37" s="331"/>
      <c r="R37" s="57"/>
      <c r="S37" s="57"/>
      <c r="T37" s="57"/>
      <c r="U37" s="57"/>
      <c r="V37" s="57"/>
      <c r="W37" s="57"/>
    </row>
    <row r="38" spans="1:23">
      <c r="C38" s="15"/>
      <c r="D38" s="15"/>
      <c r="E38" s="15"/>
      <c r="F38" s="60"/>
      <c r="G38" s="60"/>
      <c r="H38" s="60"/>
      <c r="I38" s="60"/>
      <c r="J38" s="60"/>
      <c r="K38" s="60"/>
      <c r="L38" s="164"/>
      <c r="M38" s="164"/>
      <c r="N38" s="164"/>
      <c r="O38" s="164"/>
      <c r="P38" s="164"/>
      <c r="Q38" s="331"/>
      <c r="R38" s="57"/>
      <c r="S38" s="57"/>
      <c r="T38" s="57"/>
      <c r="U38" s="57"/>
      <c r="V38" s="57"/>
      <c r="W38" s="57"/>
    </row>
    <row r="39" spans="1:23">
      <c r="C39" s="15"/>
      <c r="D39" s="15"/>
      <c r="E39" s="15"/>
      <c r="F39" s="60"/>
      <c r="G39" s="60"/>
      <c r="H39" s="60"/>
      <c r="I39" s="60"/>
      <c r="J39" s="60"/>
      <c r="K39" s="60"/>
      <c r="L39" s="164"/>
      <c r="M39" s="164"/>
      <c r="N39" s="60"/>
      <c r="O39" s="60"/>
      <c r="P39" s="60"/>
      <c r="Q39" s="331"/>
      <c r="R39" s="57"/>
      <c r="S39" s="57"/>
      <c r="T39" s="57"/>
      <c r="U39" s="57"/>
      <c r="V39" s="57"/>
      <c r="W39" s="57"/>
    </row>
    <row r="40" spans="1:23">
      <c r="C40" s="15"/>
      <c r="D40" s="15"/>
      <c r="E40" s="15"/>
      <c r="F40" s="60"/>
      <c r="G40" s="60"/>
      <c r="H40" s="60"/>
      <c r="I40" s="60"/>
      <c r="J40" s="164"/>
      <c r="K40" s="164"/>
      <c r="L40" s="164"/>
      <c r="M40" s="164"/>
      <c r="N40" s="60"/>
      <c r="O40" s="60"/>
      <c r="P40" s="60"/>
      <c r="Q40" s="331"/>
      <c r="R40" s="57"/>
      <c r="S40" s="57"/>
      <c r="T40" s="57"/>
      <c r="U40" s="57"/>
      <c r="V40" s="57"/>
      <c r="W40" s="57"/>
    </row>
    <row r="41" spans="1:23">
      <c r="C41" s="16"/>
      <c r="D41" s="16"/>
      <c r="E41" s="16"/>
      <c r="F41" s="64"/>
      <c r="G41" s="64"/>
      <c r="H41" s="64"/>
      <c r="I41" s="60"/>
      <c r="J41" s="60"/>
      <c r="K41" s="60"/>
      <c r="L41" s="164"/>
      <c r="M41" s="164"/>
      <c r="N41" s="164"/>
      <c r="O41" s="164"/>
      <c r="P41" s="164"/>
      <c r="Q41" s="331"/>
      <c r="R41" s="57"/>
      <c r="S41" s="57"/>
      <c r="T41" s="57"/>
      <c r="U41" s="57"/>
      <c r="V41" s="57"/>
      <c r="W41" s="57"/>
    </row>
    <row r="42" spans="1:23">
      <c r="C42" s="15"/>
      <c r="D42" s="15"/>
      <c r="E42" s="15"/>
      <c r="F42" s="60"/>
      <c r="G42" s="60"/>
      <c r="H42" s="60"/>
      <c r="I42" s="64"/>
      <c r="J42" s="164"/>
      <c r="K42" s="164"/>
      <c r="L42" s="164"/>
      <c r="M42" s="164"/>
      <c r="N42" s="164"/>
      <c r="O42" s="164"/>
      <c r="P42" s="164"/>
      <c r="Q42" s="57"/>
      <c r="R42" s="57"/>
      <c r="S42" s="57"/>
      <c r="T42" s="57"/>
      <c r="U42" s="57"/>
      <c r="V42" s="57"/>
      <c r="W42" s="57"/>
    </row>
    <row r="43" spans="1:23">
      <c r="C43" s="16"/>
      <c r="D43" s="16"/>
      <c r="E43" s="16"/>
      <c r="F43" s="64"/>
      <c r="G43" s="64"/>
      <c r="H43" s="64"/>
      <c r="I43" s="60"/>
      <c r="J43" s="164"/>
      <c r="K43" s="164"/>
      <c r="L43" s="164"/>
      <c r="M43" s="164"/>
      <c r="N43" s="164"/>
      <c r="O43" s="164"/>
      <c r="P43" s="164"/>
      <c r="Q43" s="57"/>
      <c r="R43" s="57"/>
      <c r="S43" s="57"/>
      <c r="T43" s="57"/>
      <c r="U43" s="57"/>
      <c r="V43" s="57"/>
      <c r="W43" s="57"/>
    </row>
    <row r="44" spans="1:23">
      <c r="F44" s="164"/>
      <c r="G44" s="164"/>
      <c r="H44" s="164"/>
      <c r="I44" s="64"/>
      <c r="J44" s="60"/>
      <c r="K44" s="60"/>
      <c r="L44" s="164"/>
      <c r="M44" s="164"/>
      <c r="N44" s="164"/>
      <c r="O44" s="164"/>
      <c r="P44" s="164"/>
      <c r="Q44" s="57"/>
      <c r="R44" s="57"/>
      <c r="S44" s="57"/>
      <c r="T44" s="57"/>
      <c r="U44" s="57"/>
      <c r="V44" s="57"/>
      <c r="W44" s="57"/>
    </row>
    <row r="45" spans="1:23"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57"/>
      <c r="R45" s="57"/>
      <c r="S45" s="57"/>
      <c r="T45" s="57"/>
      <c r="U45" s="57"/>
      <c r="V45" s="57"/>
      <c r="W45" s="57"/>
    </row>
    <row r="46" spans="1:23"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57"/>
      <c r="R46" s="57"/>
      <c r="S46" s="57"/>
      <c r="T46" s="57"/>
      <c r="U46" s="57"/>
      <c r="V46" s="57"/>
      <c r="W46" s="57"/>
    </row>
    <row r="47" spans="1:23"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57"/>
      <c r="R47" s="57"/>
      <c r="S47" s="57"/>
      <c r="T47" s="57"/>
      <c r="U47" s="57"/>
      <c r="V47" s="57"/>
      <c r="W47" s="57"/>
    </row>
    <row r="48" spans="1:23">
      <c r="F48" s="164"/>
      <c r="G48" s="164"/>
      <c r="H48" s="164"/>
      <c r="I48" s="164"/>
      <c r="J48" s="64"/>
      <c r="K48" s="130"/>
      <c r="L48" s="164"/>
      <c r="M48" s="164"/>
      <c r="N48" s="164"/>
      <c r="O48" s="164"/>
      <c r="P48" s="164"/>
      <c r="Q48" s="57"/>
      <c r="R48" s="57"/>
      <c r="S48" s="57"/>
      <c r="T48" s="57"/>
      <c r="U48" s="57"/>
      <c r="V48" s="57"/>
      <c r="W48" s="57"/>
    </row>
    <row r="49" spans="6:23">
      <c r="F49" s="164"/>
      <c r="G49" s="164"/>
      <c r="H49" s="164"/>
      <c r="I49" s="164"/>
      <c r="J49" s="60"/>
      <c r="K49" s="60"/>
      <c r="L49" s="164"/>
      <c r="M49" s="164"/>
      <c r="N49" s="164"/>
      <c r="O49" s="164"/>
      <c r="P49" s="164"/>
      <c r="Q49" s="57"/>
      <c r="R49" s="57"/>
      <c r="S49" s="57"/>
      <c r="T49" s="57"/>
      <c r="U49" s="57"/>
      <c r="V49" s="57"/>
      <c r="W49" s="57"/>
    </row>
    <row r="50" spans="6:23"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57"/>
      <c r="R50" s="57"/>
      <c r="S50" s="57"/>
      <c r="T50" s="57"/>
      <c r="U50" s="57"/>
      <c r="V50" s="57"/>
      <c r="W50" s="57"/>
    </row>
    <row r="51" spans="6:23"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57"/>
      <c r="R51" s="57"/>
      <c r="S51" s="57"/>
      <c r="T51" s="57"/>
      <c r="U51" s="57"/>
      <c r="V51" s="57"/>
      <c r="W51" s="57"/>
    </row>
    <row r="52" spans="6:23"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57"/>
      <c r="R52" s="57"/>
      <c r="S52" s="57"/>
      <c r="T52" s="57"/>
      <c r="U52" s="57"/>
      <c r="V52" s="57"/>
      <c r="W52" s="57"/>
    </row>
    <row r="53" spans="6:23">
      <c r="F53" s="164"/>
      <c r="G53" s="164"/>
      <c r="H53" s="164"/>
      <c r="I53" s="164"/>
      <c r="J53" s="60"/>
      <c r="K53" s="164"/>
      <c r="L53" s="164"/>
      <c r="M53" s="164"/>
      <c r="N53" s="164"/>
      <c r="O53" s="164"/>
      <c r="P53" s="164"/>
      <c r="Q53" s="57"/>
      <c r="R53" s="57"/>
      <c r="S53" s="57"/>
      <c r="T53" s="57"/>
      <c r="U53" s="57"/>
      <c r="V53" s="57"/>
      <c r="W53" s="57"/>
    </row>
    <row r="54" spans="6:23"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57"/>
      <c r="R54" s="57"/>
      <c r="S54" s="57"/>
      <c r="T54" s="57"/>
      <c r="U54" s="57"/>
      <c r="V54" s="57"/>
      <c r="W54" s="57"/>
    </row>
    <row r="55" spans="6:23">
      <c r="F55" s="164"/>
      <c r="G55" s="164"/>
      <c r="H55" s="164"/>
      <c r="I55" s="164"/>
      <c r="J55" s="1244"/>
      <c r="K55" s="1274"/>
      <c r="L55" s="164"/>
      <c r="M55" s="164"/>
      <c r="N55" s="164"/>
      <c r="O55" s="164"/>
      <c r="P55" s="164"/>
      <c r="Q55" s="57"/>
      <c r="R55" s="57"/>
      <c r="S55" s="57"/>
      <c r="T55" s="57"/>
      <c r="U55" s="57"/>
      <c r="V55" s="57"/>
      <c r="W55" s="57"/>
    </row>
    <row r="56" spans="6:23"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57"/>
      <c r="R56" s="57"/>
      <c r="S56" s="57"/>
      <c r="T56" s="57"/>
      <c r="U56" s="57"/>
      <c r="V56" s="57"/>
      <c r="W56" s="57"/>
    </row>
    <row r="57" spans="6:23">
      <c r="F57" s="164"/>
      <c r="G57" s="164"/>
      <c r="H57" s="164"/>
      <c r="I57" s="164"/>
      <c r="J57" s="64"/>
      <c r="K57" s="60"/>
      <c r="L57" s="164"/>
      <c r="M57" s="164"/>
      <c r="N57" s="164"/>
      <c r="O57" s="164"/>
      <c r="P57" s="164"/>
      <c r="Q57" s="57"/>
      <c r="R57" s="57"/>
      <c r="S57" s="57"/>
      <c r="T57" s="57"/>
      <c r="U57" s="57"/>
      <c r="V57" s="57"/>
      <c r="W57" s="57"/>
    </row>
    <row r="58" spans="6:23"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57"/>
      <c r="R58" s="57"/>
      <c r="S58" s="57"/>
      <c r="T58" s="57"/>
      <c r="U58" s="57"/>
      <c r="V58" s="57"/>
      <c r="W58" s="57"/>
    </row>
    <row r="59" spans="6:23">
      <c r="F59" s="164"/>
      <c r="G59" s="164"/>
      <c r="H59" s="164"/>
      <c r="I59" s="164"/>
      <c r="J59" s="60"/>
      <c r="K59" s="60"/>
      <c r="L59" s="164"/>
      <c r="M59" s="164"/>
      <c r="N59" s="164"/>
      <c r="O59" s="164"/>
      <c r="P59" s="164"/>
      <c r="Q59" s="57"/>
      <c r="R59" s="57"/>
      <c r="S59" s="57"/>
      <c r="T59" s="57"/>
      <c r="U59" s="57"/>
      <c r="V59" s="57"/>
      <c r="W59" s="57"/>
    </row>
    <row r="60" spans="6:23"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57"/>
      <c r="R60" s="57"/>
      <c r="S60" s="57"/>
      <c r="T60" s="57"/>
      <c r="U60" s="57"/>
      <c r="V60" s="57"/>
      <c r="W60" s="57"/>
    </row>
    <row r="61" spans="6:23">
      <c r="F61" s="164"/>
      <c r="G61" s="164"/>
      <c r="H61" s="164"/>
      <c r="I61" s="164"/>
      <c r="J61" s="130"/>
      <c r="K61" s="64"/>
      <c r="L61" s="164"/>
      <c r="M61" s="164"/>
      <c r="N61" s="164"/>
      <c r="O61" s="164"/>
      <c r="P61" s="164"/>
      <c r="Q61" s="57"/>
      <c r="R61" s="57"/>
      <c r="S61" s="57"/>
      <c r="T61" s="57"/>
      <c r="U61" s="57"/>
      <c r="V61" s="57"/>
      <c r="W61" s="57"/>
    </row>
    <row r="62" spans="6:23"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57"/>
      <c r="R62" s="57"/>
      <c r="S62" s="57"/>
      <c r="T62" s="57"/>
      <c r="U62" s="57"/>
      <c r="V62" s="57"/>
      <c r="W62" s="57"/>
    </row>
    <row r="63" spans="6:23"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57"/>
      <c r="R63" s="57"/>
      <c r="S63" s="57"/>
      <c r="T63" s="57"/>
      <c r="U63" s="57"/>
      <c r="V63" s="57"/>
      <c r="W63" s="57"/>
    </row>
    <row r="64" spans="6:23">
      <c r="F64" s="164"/>
      <c r="G64" s="164"/>
      <c r="H64" s="164"/>
      <c r="I64" s="164"/>
      <c r="J64" s="64"/>
      <c r="K64" s="64"/>
      <c r="L64" s="164"/>
      <c r="M64" s="164"/>
      <c r="N64" s="164"/>
      <c r="O64" s="164"/>
      <c r="P64" s="164"/>
      <c r="Q64" s="57"/>
      <c r="R64" s="57"/>
      <c r="S64" s="57"/>
      <c r="T64" s="57"/>
      <c r="U64" s="57"/>
      <c r="V64" s="57"/>
      <c r="W64" s="57"/>
    </row>
    <row r="65" spans="6:23">
      <c r="F65" s="164"/>
      <c r="G65" s="164"/>
      <c r="H65" s="164"/>
      <c r="I65" s="164"/>
      <c r="J65" s="60"/>
      <c r="K65" s="60"/>
      <c r="L65" s="164"/>
      <c r="M65" s="164"/>
      <c r="N65" s="164"/>
      <c r="O65" s="164"/>
      <c r="P65" s="164"/>
      <c r="Q65" s="57"/>
      <c r="R65" s="57"/>
      <c r="S65" s="57"/>
      <c r="T65" s="57"/>
      <c r="U65" s="57"/>
      <c r="V65" s="57"/>
      <c r="W65" s="57"/>
    </row>
    <row r="66" spans="6:23">
      <c r="F66" s="164"/>
      <c r="G66" s="164"/>
      <c r="H66" s="164"/>
      <c r="I66" s="164"/>
      <c r="J66" s="60"/>
      <c r="K66" s="60"/>
      <c r="L66" s="164"/>
      <c r="M66" s="164"/>
      <c r="N66" s="164"/>
      <c r="O66" s="164"/>
      <c r="P66" s="164"/>
      <c r="Q66" s="57"/>
      <c r="R66" s="57"/>
      <c r="S66" s="57"/>
      <c r="T66" s="57"/>
      <c r="U66" s="57"/>
      <c r="V66" s="57"/>
      <c r="W66" s="57"/>
    </row>
    <row r="67" spans="6:23"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57"/>
      <c r="R67" s="57"/>
      <c r="S67" s="57"/>
      <c r="T67" s="57"/>
      <c r="U67" s="57"/>
      <c r="V67" s="57"/>
      <c r="W67" s="57"/>
    </row>
    <row r="68" spans="6:23"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57"/>
      <c r="R68" s="57"/>
      <c r="S68" s="57"/>
      <c r="T68" s="57"/>
      <c r="U68" s="57"/>
      <c r="V68" s="57"/>
      <c r="W68" s="57"/>
    </row>
    <row r="69" spans="6:23"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57"/>
      <c r="R69" s="57"/>
      <c r="S69" s="57"/>
      <c r="T69" s="57"/>
      <c r="U69" s="57"/>
      <c r="V69" s="57"/>
      <c r="W69" s="57"/>
    </row>
    <row r="70" spans="6:23"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57"/>
      <c r="R70" s="57"/>
      <c r="S70" s="57"/>
      <c r="T70" s="57"/>
      <c r="U70" s="57"/>
      <c r="V70" s="57"/>
      <c r="W70" s="57"/>
    </row>
    <row r="71" spans="6:23"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57"/>
      <c r="R71" s="57"/>
      <c r="S71" s="57"/>
      <c r="T71" s="57"/>
      <c r="U71" s="57"/>
      <c r="V71" s="57"/>
      <c r="W71" s="57"/>
    </row>
    <row r="72" spans="6:23">
      <c r="F72" s="164"/>
      <c r="G72" s="164"/>
      <c r="H72" s="164"/>
      <c r="I72" s="164"/>
      <c r="J72" s="164"/>
      <c r="K72" s="1244"/>
      <c r="L72" s="164"/>
      <c r="M72" s="164"/>
      <c r="N72" s="164"/>
      <c r="O72" s="164"/>
      <c r="P72" s="164"/>
      <c r="Q72" s="57"/>
      <c r="R72" s="57"/>
      <c r="S72" s="57"/>
      <c r="T72" s="57"/>
      <c r="U72" s="57"/>
      <c r="V72" s="57"/>
      <c r="W72" s="57"/>
    </row>
    <row r="73" spans="6:23"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57"/>
      <c r="R73" s="57"/>
      <c r="S73" s="57"/>
      <c r="T73" s="57"/>
      <c r="U73" s="57"/>
      <c r="V73" s="57"/>
      <c r="W73" s="57"/>
    </row>
    <row r="74" spans="6:23"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57"/>
      <c r="R74" s="57"/>
      <c r="S74" s="57"/>
      <c r="T74" s="57"/>
      <c r="U74" s="57"/>
      <c r="V74" s="57"/>
      <c r="W74" s="57"/>
    </row>
    <row r="75" spans="6:23"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57"/>
      <c r="R75" s="57"/>
      <c r="S75" s="57"/>
      <c r="T75" s="57"/>
      <c r="U75" s="57"/>
      <c r="V75" s="57"/>
      <c r="W75" s="57"/>
    </row>
    <row r="76" spans="6:23"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57"/>
      <c r="R76" s="57"/>
      <c r="S76" s="57"/>
      <c r="T76" s="57"/>
      <c r="U76" s="57"/>
      <c r="V76" s="57"/>
      <c r="W76" s="57"/>
    </row>
    <row r="77" spans="6:23"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57"/>
      <c r="R77" s="57"/>
      <c r="S77" s="57"/>
      <c r="T77" s="57"/>
      <c r="U77" s="57"/>
      <c r="V77" s="57"/>
      <c r="W77" s="57"/>
    </row>
    <row r="78" spans="6:23"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57"/>
      <c r="R78" s="57"/>
      <c r="S78" s="57"/>
      <c r="T78" s="57"/>
      <c r="U78" s="57"/>
      <c r="V78" s="57"/>
      <c r="W78" s="57"/>
    </row>
    <row r="79" spans="6:23"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57"/>
      <c r="R79" s="57"/>
      <c r="S79" s="57"/>
      <c r="T79" s="57"/>
      <c r="U79" s="57"/>
      <c r="V79" s="57"/>
      <c r="W79" s="57"/>
    </row>
    <row r="80" spans="6:23"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57"/>
      <c r="R80" s="57"/>
      <c r="S80" s="57"/>
      <c r="T80" s="57"/>
      <c r="U80" s="57"/>
      <c r="V80" s="57"/>
      <c r="W80" s="57"/>
    </row>
    <row r="81" spans="6:23"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57"/>
      <c r="R81" s="57"/>
      <c r="S81" s="57"/>
      <c r="T81" s="57"/>
      <c r="U81" s="57"/>
      <c r="V81" s="57"/>
      <c r="W81" s="57"/>
    </row>
    <row r="82" spans="6:23"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57"/>
      <c r="R82" s="57"/>
      <c r="S82" s="57"/>
      <c r="T82" s="57"/>
      <c r="U82" s="57"/>
      <c r="V82" s="57"/>
      <c r="W82" s="57"/>
    </row>
    <row r="83" spans="6:23"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57"/>
      <c r="R83" s="57"/>
      <c r="S83" s="57"/>
      <c r="T83" s="57"/>
      <c r="U83" s="57"/>
      <c r="V83" s="57"/>
      <c r="W83" s="57"/>
    </row>
    <row r="84" spans="6:23"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57"/>
      <c r="R84" s="57"/>
      <c r="S84" s="57"/>
      <c r="T84" s="57"/>
      <c r="U84" s="57"/>
      <c r="V84" s="57"/>
      <c r="W84" s="57"/>
    </row>
    <row r="85" spans="6:23"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57"/>
      <c r="R85" s="57"/>
      <c r="S85" s="57"/>
      <c r="T85" s="57"/>
      <c r="U85" s="57"/>
      <c r="V85" s="57"/>
      <c r="W85" s="57"/>
    </row>
    <row r="86" spans="6:23"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57"/>
      <c r="R86" s="57"/>
      <c r="S86" s="57"/>
      <c r="T86" s="57"/>
      <c r="U86" s="57"/>
      <c r="V86" s="57"/>
      <c r="W86" s="57"/>
    </row>
    <row r="87" spans="6:23"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57"/>
      <c r="R87" s="57"/>
      <c r="S87" s="57"/>
      <c r="T87" s="57"/>
      <c r="U87" s="57"/>
      <c r="V87" s="57"/>
      <c r="W87" s="57"/>
    </row>
    <row r="88" spans="6:23"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57"/>
      <c r="R88" s="57"/>
      <c r="S88" s="57"/>
      <c r="T88" s="57"/>
      <c r="U88" s="57"/>
      <c r="V88" s="57"/>
      <c r="W88" s="57"/>
    </row>
    <row r="89" spans="6:23"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57"/>
      <c r="R89" s="57"/>
      <c r="S89" s="57"/>
      <c r="T89" s="57"/>
      <c r="U89" s="57"/>
      <c r="V89" s="57"/>
      <c r="W89" s="57"/>
    </row>
    <row r="90" spans="6:23"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57"/>
      <c r="R90" s="57"/>
      <c r="S90" s="57"/>
      <c r="T90" s="57"/>
      <c r="U90" s="57"/>
      <c r="V90" s="57"/>
      <c r="W90" s="57"/>
    </row>
    <row r="91" spans="6:23"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57"/>
      <c r="R91" s="57"/>
      <c r="S91" s="57"/>
      <c r="T91" s="57"/>
      <c r="U91" s="57"/>
      <c r="V91" s="57"/>
      <c r="W91" s="57"/>
    </row>
    <row r="92" spans="6:23"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57"/>
      <c r="R92" s="57"/>
      <c r="S92" s="57"/>
      <c r="T92" s="57"/>
      <c r="U92" s="57"/>
      <c r="V92" s="57"/>
      <c r="W92" s="57"/>
    </row>
  </sheetData>
  <sortState ref="A10:P21">
    <sortCondition descending="1" ref="P10:P21"/>
  </sortState>
  <printOptions horizontalCentered="1"/>
  <pageMargins left="0.5" right="0.5" top="0.5" bottom="1" header="0.41" footer="0.5"/>
  <pageSetup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AD49"/>
  <sheetViews>
    <sheetView showGridLines="0" zoomScaleNormal="100" zoomScaleSheetLayoutView="100" workbookViewId="0"/>
  </sheetViews>
  <sheetFormatPr defaultColWidth="9.140625" defaultRowHeight="12.75"/>
  <cols>
    <col min="1" max="1" width="9.28515625" style="45" customWidth="1"/>
    <col min="2" max="2" width="9.5703125" style="45" customWidth="1"/>
    <col min="3" max="11" width="7.85546875" style="22" customWidth="1"/>
    <col min="12" max="12" width="8" style="22" customWidth="1"/>
    <col min="13" max="13" width="7.85546875" style="22" customWidth="1"/>
    <col min="14" max="15" width="9.140625" style="22"/>
    <col min="16" max="16" width="9.140625" style="45"/>
    <col min="17" max="17" width="9.140625" style="45" customWidth="1"/>
    <col min="18" max="22" width="9.140625" style="45"/>
    <col min="23" max="23" width="10.28515625" style="45" bestFit="1" customWidth="1"/>
    <col min="24" max="30" width="9.140625" style="45"/>
    <col min="31" max="31" width="10.28515625" style="45" bestFit="1" customWidth="1"/>
    <col min="32" max="16384" width="9.140625" style="45"/>
  </cols>
  <sheetData>
    <row r="1" spans="1:30" ht="9.9499999999999993" customHeight="1"/>
    <row r="2" spans="1:30" ht="12" customHeight="1">
      <c r="C2" s="897"/>
      <c r="D2" s="897"/>
      <c r="E2" s="897"/>
      <c r="F2" s="897"/>
      <c r="G2" s="897"/>
      <c r="H2" s="897"/>
      <c r="I2" s="897"/>
      <c r="J2" s="897"/>
    </row>
    <row r="3" spans="1:30" s="5" customFormat="1" ht="12.95" customHeight="1">
      <c r="A3" s="1656" t="s">
        <v>572</v>
      </c>
      <c r="B3" s="96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30" s="88" customFormat="1" ht="17.45" customHeight="1">
      <c r="A4" s="85" t="s">
        <v>487</v>
      </c>
      <c r="B4" s="85"/>
      <c r="C4" s="91"/>
      <c r="D4" s="91"/>
      <c r="E4" s="91"/>
      <c r="F4" s="91"/>
      <c r="G4" s="91"/>
      <c r="H4" s="91"/>
      <c r="I4" s="91"/>
      <c r="J4" s="91"/>
      <c r="K4" s="92"/>
      <c r="L4" s="92"/>
      <c r="M4" s="92"/>
      <c r="N4" s="92"/>
      <c r="O4" s="92"/>
    </row>
    <row r="5" spans="1:30" ht="0.75" customHeight="1">
      <c r="A5" s="899"/>
      <c r="B5" s="899"/>
      <c r="C5" s="904"/>
      <c r="D5" s="904"/>
      <c r="E5" s="904"/>
      <c r="F5" s="904"/>
      <c r="G5" s="904"/>
      <c r="H5" s="904"/>
      <c r="I5" s="904"/>
      <c r="J5" s="904"/>
      <c r="K5" s="24"/>
      <c r="L5" s="24"/>
      <c r="M5" s="24"/>
      <c r="N5" s="24"/>
      <c r="O5" s="24"/>
      <c r="P5" s="24"/>
    </row>
    <row r="6" spans="1:30" ht="17.45" customHeight="1">
      <c r="A6" s="54" t="s">
        <v>183</v>
      </c>
      <c r="B6" s="54"/>
      <c r="C6" s="150"/>
      <c r="D6" s="150"/>
      <c r="E6" s="150"/>
      <c r="F6" s="150"/>
      <c r="G6" s="150"/>
      <c r="H6" s="150"/>
      <c r="I6" s="150"/>
      <c r="J6" s="150"/>
    </row>
    <row r="7" spans="1:30" ht="17.45" customHeight="1">
      <c r="C7" s="1541"/>
      <c r="D7" s="1542"/>
      <c r="E7" s="1541"/>
      <c r="F7" s="1542"/>
      <c r="G7" s="1541"/>
      <c r="H7" s="1542"/>
      <c r="I7" s="1541"/>
      <c r="J7" s="1542"/>
      <c r="K7" s="1541"/>
      <c r="L7" s="1542"/>
      <c r="M7" s="1541"/>
      <c r="N7" s="1542"/>
      <c r="O7" s="1541"/>
      <c r="P7" s="1542"/>
      <c r="Q7" s="1542"/>
      <c r="R7" s="1542"/>
    </row>
    <row r="8" spans="1:30" ht="17.45" customHeight="1">
      <c r="A8" s="56"/>
      <c r="B8" s="56"/>
      <c r="C8" s="1275">
        <v>37621</v>
      </c>
      <c r="D8" s="1275">
        <v>37986</v>
      </c>
      <c r="E8" s="1275">
        <v>38352</v>
      </c>
      <c r="F8" s="1275">
        <v>38717</v>
      </c>
      <c r="G8" s="1275">
        <v>39082</v>
      </c>
      <c r="H8" s="1275">
        <v>39447</v>
      </c>
      <c r="I8" s="1275">
        <v>39813</v>
      </c>
      <c r="J8" s="1275">
        <v>40178</v>
      </c>
      <c r="K8" s="1275">
        <v>40543</v>
      </c>
      <c r="L8" s="1275">
        <v>40908</v>
      </c>
      <c r="M8" s="1275">
        <v>41274</v>
      </c>
      <c r="N8" s="1275">
        <v>41639</v>
      </c>
      <c r="O8" s="1275">
        <v>42004</v>
      </c>
      <c r="P8" s="1550">
        <v>42369</v>
      </c>
    </row>
    <row r="9" spans="1:30" ht="0.75" customHeight="1">
      <c r="A9" s="1704"/>
      <c r="B9" s="1704"/>
      <c r="C9" s="1705"/>
      <c r="D9" s="1705"/>
      <c r="E9" s="1705"/>
      <c r="F9" s="1705"/>
      <c r="G9" s="1705"/>
      <c r="H9" s="1705"/>
      <c r="I9" s="1705"/>
      <c r="J9" s="1705"/>
      <c r="K9" s="1705"/>
      <c r="L9" s="1703"/>
      <c r="M9" s="1703"/>
      <c r="N9" s="1703"/>
      <c r="O9" s="1703"/>
      <c r="P9" s="1703"/>
    </row>
    <row r="10" spans="1:30" s="5" customFormat="1" ht="20.100000000000001" customHeight="1">
      <c r="A10" s="1058" t="s">
        <v>488</v>
      </c>
      <c r="B10" s="56"/>
      <c r="C10" s="67">
        <v>5180.8670000000002</v>
      </c>
      <c r="D10" s="67">
        <v>5600.942</v>
      </c>
      <c r="E10" s="67">
        <v>5753.1040000000003</v>
      </c>
      <c r="F10" s="67">
        <v>5404.0529999999999</v>
      </c>
      <c r="G10" s="67">
        <v>5059.45</v>
      </c>
      <c r="H10" s="67">
        <v>5326.1660000000002</v>
      </c>
      <c r="I10" s="67">
        <v>4103.8339999999998</v>
      </c>
      <c r="J10" s="67">
        <v>3425.7170000000001</v>
      </c>
      <c r="K10" s="67">
        <v>3410.1550000000002</v>
      </c>
      <c r="L10" s="67">
        <v>3416.1840000000002</v>
      </c>
      <c r="M10" s="67">
        <v>3709.1819999999998</v>
      </c>
      <c r="N10" s="67">
        <v>3614.8919999999998</v>
      </c>
      <c r="O10" s="67">
        <v>3768.9009999999998</v>
      </c>
      <c r="P10" s="67">
        <v>4496.9849999999997</v>
      </c>
      <c r="Q10" s="1106"/>
    </row>
    <row r="11" spans="1:30" s="5" customFormat="1" ht="20.100000000000001" customHeight="1">
      <c r="A11" s="1058" t="s">
        <v>430</v>
      </c>
      <c r="B11" s="56"/>
      <c r="C11" s="67">
        <v>1784.9159999999999</v>
      </c>
      <c r="D11" s="67">
        <v>1188.0250000000001</v>
      </c>
      <c r="E11" s="67">
        <v>2010.9390000000001</v>
      </c>
      <c r="F11" s="67">
        <v>2786.06</v>
      </c>
      <c r="G11" s="67">
        <v>1949.922</v>
      </c>
      <c r="H11" s="67">
        <v>702.56399999999996</v>
      </c>
      <c r="I11" s="67">
        <v>213.37700000000001</v>
      </c>
      <c r="J11" s="67">
        <v>186.25</v>
      </c>
      <c r="K11" s="67">
        <v>191.18799999999999</v>
      </c>
      <c r="L11" s="67">
        <v>0</v>
      </c>
      <c r="M11" s="67">
        <v>608.577</v>
      </c>
      <c r="N11" s="67">
        <v>686.4</v>
      </c>
      <c r="O11" s="67">
        <v>773.22900000000004</v>
      </c>
      <c r="P11" s="67">
        <v>1595.164</v>
      </c>
      <c r="Q11" s="1106"/>
      <c r="S11"/>
      <c r="T11"/>
      <c r="U11"/>
      <c r="V11"/>
      <c r="W11"/>
      <c r="X11"/>
      <c r="Y11"/>
      <c r="Z11"/>
      <c r="AA11"/>
      <c r="AB11"/>
      <c r="AC11"/>
      <c r="AD11"/>
    </row>
    <row r="12" spans="1:30" s="5" customFormat="1" ht="20.100000000000001" customHeight="1">
      <c r="A12" s="1058" t="s">
        <v>625</v>
      </c>
      <c r="B12" s="56"/>
      <c r="C12" s="67">
        <v>2279.88</v>
      </c>
      <c r="D12" s="67">
        <v>2227.7570000000001</v>
      </c>
      <c r="E12" s="67">
        <v>3214.8609999999999</v>
      </c>
      <c r="F12" s="67">
        <v>4726.4369999999999</v>
      </c>
      <c r="G12" s="67">
        <v>10619.724</v>
      </c>
      <c r="H12" s="67">
        <v>5377.1639999999998</v>
      </c>
      <c r="I12" s="67">
        <v>2097.913</v>
      </c>
      <c r="J12" s="67">
        <v>608.08100000000002</v>
      </c>
      <c r="K12" s="67">
        <v>687.90200000000004</v>
      </c>
      <c r="L12" s="67">
        <v>577.62800000000004</v>
      </c>
      <c r="M12" s="67">
        <v>374.63400000000001</v>
      </c>
      <c r="N12" s="67">
        <v>514.32799999999997</v>
      </c>
      <c r="O12" s="67">
        <v>856.01400000000001</v>
      </c>
      <c r="P12" s="67">
        <v>1464.53</v>
      </c>
      <c r="Q12" s="1106"/>
    </row>
    <row r="13" spans="1:30" s="5" customFormat="1" ht="20.100000000000001" customHeight="1">
      <c r="A13" s="1058" t="s">
        <v>490</v>
      </c>
      <c r="B13" s="56"/>
      <c r="C13" s="67">
        <v>1625.2260000000001</v>
      </c>
      <c r="D13" s="67">
        <v>1744.7809999999999</v>
      </c>
      <c r="E13" s="67">
        <v>1728.665</v>
      </c>
      <c r="F13" s="67">
        <v>2672.1819999999998</v>
      </c>
      <c r="G13" s="67">
        <v>2745.0129999999999</v>
      </c>
      <c r="H13" s="67">
        <v>2686.1489999999999</v>
      </c>
      <c r="I13" s="67">
        <v>1283.1610000000001</v>
      </c>
      <c r="J13" s="67">
        <v>882.48900000000003</v>
      </c>
      <c r="K13" s="67">
        <v>1044.7750000000001</v>
      </c>
      <c r="L13" s="67">
        <v>1402.31</v>
      </c>
      <c r="M13" s="67">
        <v>1279.8219999999999</v>
      </c>
      <c r="N13" s="67">
        <v>1243.5129999999999</v>
      </c>
      <c r="O13" s="67">
        <v>1375.086</v>
      </c>
      <c r="P13" s="67">
        <v>1103.4829999999999</v>
      </c>
      <c r="Q13" s="1106"/>
      <c r="R13"/>
    </row>
    <row r="14" spans="1:30" s="5" customFormat="1" ht="20.100000000000001" customHeight="1">
      <c r="A14" s="1058" t="s">
        <v>491</v>
      </c>
      <c r="B14" s="56"/>
      <c r="C14" s="67">
        <v>1047.2280000000001</v>
      </c>
      <c r="D14" s="67">
        <v>923.98400000000004</v>
      </c>
      <c r="E14" s="67">
        <v>1057.962</v>
      </c>
      <c r="F14" s="67">
        <v>1049.6289999999999</v>
      </c>
      <c r="G14" s="67">
        <v>889.16800000000001</v>
      </c>
      <c r="H14" s="67">
        <v>457.024</v>
      </c>
      <c r="I14" s="67">
        <v>260.62099999999998</v>
      </c>
      <c r="J14" s="67">
        <v>73.774000000000001</v>
      </c>
      <c r="K14" s="67">
        <v>82.83</v>
      </c>
      <c r="L14" s="67">
        <v>81.248999999999995</v>
      </c>
      <c r="M14" s="67">
        <v>132.03399999999999</v>
      </c>
      <c r="N14" s="67">
        <v>45.878999999999998</v>
      </c>
      <c r="O14" s="67">
        <v>356.82799999999997</v>
      </c>
      <c r="P14" s="67">
        <v>498.54899999999998</v>
      </c>
      <c r="Q14" s="1106"/>
      <c r="R14"/>
    </row>
    <row r="15" spans="1:30" s="5" customFormat="1" ht="20.100000000000001" customHeight="1">
      <c r="A15" s="1058" t="s">
        <v>492</v>
      </c>
      <c r="B15" s="56"/>
      <c r="C15" s="67">
        <v>759.00400000000002</v>
      </c>
      <c r="D15" s="67">
        <v>1077.3689999999999</v>
      </c>
      <c r="E15" s="67">
        <v>771.27700000000004</v>
      </c>
      <c r="F15" s="67">
        <v>674.64400000000001</v>
      </c>
      <c r="G15" s="67">
        <v>590.798</v>
      </c>
      <c r="H15" s="67">
        <v>138.285</v>
      </c>
      <c r="I15" s="67">
        <v>95.900999999999996</v>
      </c>
      <c r="J15" s="67">
        <v>95.054000000000002</v>
      </c>
      <c r="K15" s="67">
        <v>21.084</v>
      </c>
      <c r="L15" s="67">
        <v>0.92500000000000004</v>
      </c>
      <c r="M15" s="67">
        <v>9.391</v>
      </c>
      <c r="N15" s="67">
        <v>26.189</v>
      </c>
      <c r="O15" s="67">
        <v>79.206000000000003</v>
      </c>
      <c r="P15" s="67">
        <v>430.99</v>
      </c>
      <c r="Q15" s="1106"/>
      <c r="R15"/>
    </row>
    <row r="16" spans="1:30" s="5" customFormat="1" ht="20.100000000000001" customHeight="1">
      <c r="A16" s="1058" t="s">
        <v>632</v>
      </c>
      <c r="B16" s="56"/>
      <c r="C16" s="67">
        <v>0</v>
      </c>
      <c r="D16" s="67">
        <v>0</v>
      </c>
      <c r="E16" s="67">
        <v>0</v>
      </c>
      <c r="F16" s="67">
        <v>1759.4880000000001</v>
      </c>
      <c r="G16" s="67">
        <v>2179.6239999999998</v>
      </c>
      <c r="H16" s="67">
        <v>2168.3249999999998</v>
      </c>
      <c r="I16" s="67">
        <v>854.73699999999997</v>
      </c>
      <c r="J16" s="67">
        <v>254.05</v>
      </c>
      <c r="K16" s="67">
        <v>231.82</v>
      </c>
      <c r="L16" s="67">
        <v>65</v>
      </c>
      <c r="M16" s="67">
        <v>38.5</v>
      </c>
      <c r="N16" s="67">
        <v>269.60399999999998</v>
      </c>
      <c r="O16" s="67">
        <v>356.05</v>
      </c>
      <c r="P16" s="67">
        <v>424.45</v>
      </c>
      <c r="Q16" s="1106"/>
      <c r="R16"/>
    </row>
    <row r="17" spans="1:28" s="5" customFormat="1" ht="20.100000000000001" customHeight="1">
      <c r="A17" s="1058" t="s">
        <v>412</v>
      </c>
      <c r="B17" s="56"/>
      <c r="C17" s="67">
        <v>327.13099999999997</v>
      </c>
      <c r="D17" s="67">
        <v>355.22699999999998</v>
      </c>
      <c r="E17" s="67">
        <v>412.36200000000002</v>
      </c>
      <c r="F17" s="67">
        <v>235.905</v>
      </c>
      <c r="G17" s="67">
        <v>69.200999999999993</v>
      </c>
      <c r="H17" s="67">
        <v>28.7</v>
      </c>
      <c r="I17" s="67">
        <v>4.3999999999999997E-2</v>
      </c>
      <c r="J17" s="67">
        <v>80.611000000000004</v>
      </c>
      <c r="K17" s="67">
        <v>108.94799999999999</v>
      </c>
      <c r="L17" s="67">
        <v>106.039</v>
      </c>
      <c r="M17" s="67">
        <v>162.745</v>
      </c>
      <c r="N17" s="67">
        <v>132.23599999999999</v>
      </c>
      <c r="O17" s="67">
        <v>71.563999999999993</v>
      </c>
      <c r="P17" s="67">
        <v>371.65199999999999</v>
      </c>
      <c r="Q17" s="1106"/>
      <c r="R17"/>
    </row>
    <row r="18" spans="1:28" s="5" customFormat="1" ht="20.100000000000001" customHeight="1">
      <c r="A18" s="1058" t="s">
        <v>410</v>
      </c>
      <c r="B18" s="56"/>
      <c r="C18" s="67">
        <v>1227.9290000000001</v>
      </c>
      <c r="D18" s="67">
        <v>890.55799999999999</v>
      </c>
      <c r="E18" s="67">
        <v>1439.3610000000001</v>
      </c>
      <c r="F18" s="67">
        <v>2184.9189999999999</v>
      </c>
      <c r="G18" s="67">
        <v>2276.1170000000002</v>
      </c>
      <c r="H18" s="67">
        <v>1699.8679999999999</v>
      </c>
      <c r="I18" s="67">
        <v>1088.462</v>
      </c>
      <c r="J18" s="67">
        <v>379.72300000000001</v>
      </c>
      <c r="K18" s="67">
        <v>381.827</v>
      </c>
      <c r="L18" s="67">
        <v>367.863</v>
      </c>
      <c r="M18" s="67">
        <v>316.411</v>
      </c>
      <c r="N18" s="67">
        <v>319.24599999999998</v>
      </c>
      <c r="O18" s="67">
        <v>371.53899999999999</v>
      </c>
      <c r="P18" s="67">
        <v>352.988</v>
      </c>
      <c r="Q18" s="1106"/>
      <c r="R18"/>
    </row>
    <row r="19" spans="1:28" s="5" customFormat="1" ht="20.100000000000001" customHeight="1">
      <c r="A19" s="1058" t="s">
        <v>493</v>
      </c>
      <c r="B19" s="56"/>
      <c r="C19" s="67">
        <v>332.97899999999998</v>
      </c>
      <c r="D19" s="67">
        <v>432.55500000000001</v>
      </c>
      <c r="E19" s="67">
        <v>373.20299999999997</v>
      </c>
      <c r="F19" s="67">
        <v>439.25200000000001</v>
      </c>
      <c r="G19" s="67">
        <v>296.40300000000002</v>
      </c>
      <c r="H19" s="67">
        <v>238.75800000000001</v>
      </c>
      <c r="I19" s="67">
        <v>98.876000000000005</v>
      </c>
      <c r="J19" s="67">
        <v>69.171000000000006</v>
      </c>
      <c r="K19" s="67">
        <v>54.423000000000002</v>
      </c>
      <c r="L19" s="67">
        <v>74.242999999999995</v>
      </c>
      <c r="M19" s="67">
        <v>95.522000000000006</v>
      </c>
      <c r="N19" s="67">
        <v>36.281999999999996</v>
      </c>
      <c r="O19" s="67">
        <v>71.915000000000006</v>
      </c>
      <c r="P19" s="67">
        <v>159.32300000000001</v>
      </c>
      <c r="Q19" s="1106"/>
      <c r="R19"/>
    </row>
    <row r="20" spans="1:28" s="5" customFormat="1" ht="20.100000000000001" customHeight="1">
      <c r="A20" s="1058" t="s">
        <v>726</v>
      </c>
      <c r="B20" s="56"/>
      <c r="C20" s="67">
        <v>0</v>
      </c>
      <c r="D20" s="67">
        <v>0</v>
      </c>
      <c r="E20" s="67">
        <v>0</v>
      </c>
      <c r="F20" s="67">
        <v>568.98599999999999</v>
      </c>
      <c r="G20" s="67">
        <v>275.45400000000001</v>
      </c>
      <c r="H20" s="67">
        <v>94.858999999999995</v>
      </c>
      <c r="I20" s="67">
        <v>57.122999999999998</v>
      </c>
      <c r="J20" s="67">
        <v>55.363999999999997</v>
      </c>
      <c r="K20" s="67">
        <v>44.003</v>
      </c>
      <c r="L20" s="67">
        <v>71.277000000000001</v>
      </c>
      <c r="M20" s="67">
        <v>83.694000000000003</v>
      </c>
      <c r="N20" s="67">
        <v>88.635999999999996</v>
      </c>
      <c r="O20" s="67">
        <v>95.346999999999994</v>
      </c>
      <c r="P20" s="67">
        <v>94.277000000000001</v>
      </c>
      <c r="Q20" s="1106"/>
      <c r="R20"/>
    </row>
    <row r="21" spans="1:28" s="5" customFormat="1" ht="20.100000000000001" customHeight="1">
      <c r="A21" s="1058" t="s">
        <v>418</v>
      </c>
      <c r="B21" s="56"/>
      <c r="C21" s="67">
        <v>85.257000000000005</v>
      </c>
      <c r="D21" s="67">
        <v>90.257999999999996</v>
      </c>
      <c r="E21" s="67">
        <v>78.956999999999994</v>
      </c>
      <c r="F21" s="67">
        <v>73.573999999999998</v>
      </c>
      <c r="G21" s="67">
        <v>97.448999999999998</v>
      </c>
      <c r="H21" s="67">
        <v>110.71299999999999</v>
      </c>
      <c r="I21" s="67">
        <v>108.404</v>
      </c>
      <c r="J21" s="67">
        <v>65.483999999999995</v>
      </c>
      <c r="K21" s="67">
        <v>90.861999999999995</v>
      </c>
      <c r="L21" s="67">
        <v>72.247</v>
      </c>
      <c r="M21" s="67">
        <v>85.18</v>
      </c>
      <c r="N21" s="67">
        <v>93.396000000000001</v>
      </c>
      <c r="O21" s="67">
        <v>95.203999999999994</v>
      </c>
      <c r="P21" s="67">
        <v>81.825999999999993</v>
      </c>
      <c r="Q21" s="1106"/>
      <c r="R21"/>
    </row>
    <row r="22" spans="1:28" s="5" customFormat="1" ht="20.100000000000001" customHeight="1">
      <c r="A22" s="1058" t="s">
        <v>404</v>
      </c>
      <c r="B22" s="56"/>
      <c r="C22" s="67">
        <v>9.7000000000000003E-2</v>
      </c>
      <c r="D22" s="67">
        <v>0.1</v>
      </c>
      <c r="E22" s="67">
        <v>0</v>
      </c>
      <c r="F22" s="67">
        <v>7.0000000000000007E-2</v>
      </c>
      <c r="G22" s="67">
        <v>0</v>
      </c>
      <c r="H22" s="67">
        <v>8.0000000000000002E-3</v>
      </c>
      <c r="I22" s="67">
        <v>1.2999999999999999E-2</v>
      </c>
      <c r="J22" s="67">
        <v>0</v>
      </c>
      <c r="K22" s="67">
        <v>0.157</v>
      </c>
      <c r="L22" s="67">
        <v>0</v>
      </c>
      <c r="M22" s="67">
        <v>1.4999999999999999E-2</v>
      </c>
      <c r="N22" s="67">
        <v>115.64100000000001</v>
      </c>
      <c r="O22" s="67">
        <v>3.9E-2</v>
      </c>
      <c r="P22" s="67">
        <v>63.752000000000002</v>
      </c>
      <c r="Q22" s="1106"/>
      <c r="R22"/>
    </row>
    <row r="23" spans="1:28" s="5" customFormat="1" ht="20.100000000000001" customHeight="1">
      <c r="A23" s="1058" t="s">
        <v>628</v>
      </c>
      <c r="B23" s="56"/>
      <c r="C23" s="67">
        <v>0</v>
      </c>
      <c r="D23" s="67">
        <v>0</v>
      </c>
      <c r="E23" s="67">
        <v>0</v>
      </c>
      <c r="F23" s="67">
        <v>33.936999999999998</v>
      </c>
      <c r="G23" s="67">
        <v>29.026</v>
      </c>
      <c r="H23" s="67">
        <v>25.855</v>
      </c>
      <c r="I23" s="67">
        <v>34.104999999999997</v>
      </c>
      <c r="J23" s="67">
        <v>15.095000000000001</v>
      </c>
      <c r="K23" s="67">
        <v>23.521999999999998</v>
      </c>
      <c r="L23" s="67">
        <v>32.881</v>
      </c>
      <c r="M23" s="67">
        <v>23.625</v>
      </c>
      <c r="N23" s="67">
        <v>22.353999999999999</v>
      </c>
      <c r="O23" s="67">
        <v>24.373999999999999</v>
      </c>
      <c r="P23" s="67">
        <v>28.966999999999999</v>
      </c>
      <c r="Q23" s="1106"/>
      <c r="R23"/>
    </row>
    <row r="24" spans="1:28" s="5" customFormat="1" ht="20.100000000000001" customHeight="1">
      <c r="A24" s="56" t="s">
        <v>79</v>
      </c>
      <c r="B24" s="56"/>
      <c r="C24" s="67">
        <v>9518.9429999999993</v>
      </c>
      <c r="D24" s="67">
        <v>8709.8739999999998</v>
      </c>
      <c r="E24" s="67">
        <v>10464.467000000001</v>
      </c>
      <c r="F24" s="67">
        <v>11043.049000000001</v>
      </c>
      <c r="G24" s="67">
        <v>8818.5959999999995</v>
      </c>
      <c r="H24" s="67">
        <v>3674.4690000000001</v>
      </c>
      <c r="I24" s="67">
        <v>1222.3389999999999</v>
      </c>
      <c r="J24" s="67">
        <v>703.34100000000001</v>
      </c>
      <c r="K24" s="67">
        <v>407.17700000000002</v>
      </c>
      <c r="L24" s="67">
        <v>275.029</v>
      </c>
      <c r="M24" s="67">
        <v>117.771</v>
      </c>
      <c r="N24" s="67">
        <v>34.337000000000003</v>
      </c>
      <c r="O24" s="67">
        <v>97.036000000000001</v>
      </c>
      <c r="P24" s="67">
        <v>112.893</v>
      </c>
      <c r="Q24" s="1106"/>
      <c r="R24"/>
    </row>
    <row r="25" spans="1:28" ht="0.75" customHeight="1">
      <c r="A25" s="366"/>
      <c r="B25" s="366"/>
      <c r="C25" s="363"/>
      <c r="D25" s="363"/>
      <c r="E25" s="363"/>
      <c r="F25" s="363"/>
      <c r="G25" s="363"/>
      <c r="H25" s="363"/>
      <c r="I25" s="363"/>
      <c r="J25" s="363"/>
      <c r="K25" s="363"/>
      <c r="L25" s="394"/>
      <c r="M25" s="394"/>
      <c r="N25" s="394"/>
      <c r="O25" s="394"/>
      <c r="P25" s="394"/>
      <c r="S25" s="5"/>
    </row>
    <row r="26" spans="1:28" s="2" customFormat="1" ht="20.100000000000001" customHeight="1">
      <c r="A26" s="66" t="s">
        <v>333</v>
      </c>
      <c r="B26" s="66"/>
      <c r="C26" s="68">
        <v>24169.457000000002</v>
      </c>
      <c r="D26" s="68">
        <v>23241.430000000004</v>
      </c>
      <c r="E26" s="68">
        <v>27305.157999999999</v>
      </c>
      <c r="F26" s="68">
        <v>33652.185000000005</v>
      </c>
      <c r="G26" s="68">
        <v>35895.945</v>
      </c>
      <c r="H26" s="68">
        <v>22728.907000000003</v>
      </c>
      <c r="I26" s="68">
        <v>11518.91</v>
      </c>
      <c r="J26" s="68">
        <v>6894.2040000000015</v>
      </c>
      <c r="K26" s="68">
        <v>6780.6729999999998</v>
      </c>
      <c r="L26" s="68">
        <v>6542.8750000000018</v>
      </c>
      <c r="M26" s="68">
        <v>7037.1030000000001</v>
      </c>
      <c r="N26" s="68">
        <v>7242.933</v>
      </c>
      <c r="O26" s="68">
        <v>8392.3320000000022</v>
      </c>
      <c r="P26" s="68">
        <v>11279.829</v>
      </c>
    </row>
    <row r="27" spans="1:28" ht="0.75" customHeight="1">
      <c r="A27" s="395"/>
      <c r="B27" s="395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1:28" s="19" customFormat="1" ht="12" customHeight="1">
      <c r="A28" s="17" t="s">
        <v>485</v>
      </c>
      <c r="B28" s="1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28" ht="0.75" customHeight="1">
      <c r="A29" s="1621"/>
      <c r="B29" s="1621"/>
      <c r="C29" s="1634"/>
      <c r="D29" s="1634"/>
      <c r="E29" s="1634"/>
      <c r="F29" s="1634"/>
      <c r="G29" s="1634"/>
      <c r="H29" s="1634"/>
      <c r="I29" s="1634"/>
      <c r="J29" s="1635"/>
      <c r="K29" s="1635"/>
      <c r="L29" s="1635"/>
      <c r="M29" s="1635"/>
      <c r="N29" s="1635"/>
      <c r="O29" s="1635"/>
      <c r="P29" s="1635"/>
    </row>
    <row r="30" spans="1:28">
      <c r="C30" s="16"/>
      <c r="D30" s="16"/>
      <c r="E30" s="16"/>
      <c r="F30" s="16"/>
      <c r="G30" s="16"/>
      <c r="H30" s="16"/>
      <c r="I30" s="16"/>
      <c r="J30" s="16"/>
      <c r="K30" s="16"/>
      <c r="N30" s="16"/>
      <c r="P30" s="22"/>
    </row>
    <row r="31" spans="1:28">
      <c r="J31" s="16"/>
    </row>
    <row r="32" spans="1:28">
      <c r="M32" s="16"/>
      <c r="N32" s="16"/>
      <c r="O32" s="16"/>
      <c r="P32" s="99"/>
      <c r="Q32" s="13"/>
      <c r="R32" s="13"/>
      <c r="S32" s="13"/>
      <c r="T32" s="99"/>
      <c r="U32" s="13"/>
      <c r="V32" s="99"/>
      <c r="W32" s="99"/>
      <c r="X32" s="99"/>
      <c r="Y32" s="13"/>
      <c r="Z32" s="13"/>
      <c r="AA32" s="99"/>
      <c r="AB32" s="13"/>
    </row>
    <row r="35" spans="3:15">
      <c r="C35" s="16"/>
      <c r="D35" s="16"/>
      <c r="E35" s="16"/>
      <c r="F35" s="16"/>
      <c r="G35" s="16"/>
      <c r="H35" s="16"/>
      <c r="I35" s="16"/>
      <c r="J35" s="16"/>
      <c r="K35" s="16"/>
      <c r="L35" s="45"/>
      <c r="M35" s="45"/>
      <c r="N35" s="45"/>
      <c r="O35" s="45"/>
    </row>
    <row r="36" spans="3:15">
      <c r="C36" s="16"/>
      <c r="D36" s="16"/>
      <c r="E36" s="16"/>
      <c r="F36" s="16"/>
      <c r="G36" s="16"/>
      <c r="H36" s="16"/>
      <c r="I36" s="16"/>
      <c r="J36" s="16"/>
      <c r="K36" s="16"/>
      <c r="L36" s="45"/>
      <c r="M36" s="45"/>
      <c r="N36" s="45"/>
      <c r="O36" s="45"/>
    </row>
    <row r="37" spans="3:15">
      <c r="C37" s="245"/>
      <c r="D37" s="245"/>
      <c r="E37" s="16"/>
      <c r="F37" s="16"/>
      <c r="G37" s="16"/>
      <c r="H37" s="245"/>
      <c r="I37" s="245"/>
      <c r="J37" s="245"/>
      <c r="K37" s="245"/>
      <c r="L37" s="45"/>
      <c r="M37" s="45"/>
      <c r="N37" s="45"/>
      <c r="O37" s="45"/>
    </row>
    <row r="38" spans="3:15">
      <c r="C38" s="16"/>
      <c r="D38" s="16"/>
      <c r="E38" s="16"/>
      <c r="F38" s="16"/>
      <c r="G38" s="16"/>
      <c r="H38" s="16"/>
      <c r="I38" s="16"/>
      <c r="J38" s="16"/>
      <c r="K38" s="16"/>
      <c r="L38" s="45"/>
      <c r="M38" s="45"/>
      <c r="N38" s="45"/>
      <c r="O38" s="45"/>
    </row>
    <row r="39" spans="3:15">
      <c r="C39" s="64"/>
      <c r="D39" s="64"/>
      <c r="E39" s="64"/>
      <c r="F39" s="64"/>
      <c r="G39" s="16"/>
      <c r="H39" s="16"/>
      <c r="I39" s="16"/>
      <c r="J39" s="16"/>
      <c r="K39" s="16"/>
      <c r="L39" s="45"/>
      <c r="M39" s="45"/>
      <c r="N39" s="45"/>
      <c r="O39" s="45"/>
    </row>
    <row r="40" spans="3:15">
      <c r="C40" s="64"/>
      <c r="D40" s="1276"/>
      <c r="E40" s="64"/>
      <c r="F40" s="64"/>
      <c r="G40" s="16"/>
      <c r="H40" s="16"/>
      <c r="I40" s="16"/>
      <c r="J40" s="16"/>
      <c r="K40" s="16"/>
      <c r="L40" s="45"/>
      <c r="M40" s="45"/>
      <c r="N40" s="45"/>
      <c r="O40" s="45"/>
    </row>
    <row r="41" spans="3:15">
      <c r="C41" s="1277"/>
      <c r="D41" s="1277"/>
      <c r="E41" s="64"/>
      <c r="F41" s="64"/>
      <c r="G41" s="16"/>
      <c r="H41" s="245"/>
      <c r="I41" s="245"/>
      <c r="J41" s="245"/>
      <c r="K41" s="245"/>
      <c r="L41" s="45"/>
      <c r="M41" s="45"/>
      <c r="N41" s="45"/>
      <c r="O41" s="45"/>
    </row>
    <row r="42" spans="3:15">
      <c r="C42" s="16"/>
      <c r="D42" s="16"/>
      <c r="E42" s="16"/>
      <c r="F42" s="16"/>
      <c r="G42" s="16"/>
      <c r="H42" s="245"/>
      <c r="I42" s="245"/>
      <c r="J42" s="245"/>
      <c r="K42" s="245"/>
      <c r="L42" s="45"/>
      <c r="M42" s="45"/>
      <c r="N42" s="45"/>
      <c r="O42" s="45"/>
    </row>
    <row r="43" spans="3:15">
      <c r="C43" s="16"/>
      <c r="D43" s="16"/>
      <c r="E43" s="16"/>
      <c r="F43" s="16"/>
      <c r="G43" s="16"/>
      <c r="H43" s="245"/>
      <c r="I43" s="245"/>
      <c r="J43" s="245"/>
      <c r="K43" s="245"/>
      <c r="L43" s="45"/>
      <c r="M43" s="45"/>
      <c r="N43" s="45"/>
      <c r="O43" s="45"/>
    </row>
    <row r="44" spans="3:15">
      <c r="C44" s="245"/>
      <c r="D44" s="245"/>
      <c r="E44" s="245"/>
      <c r="F44" s="245"/>
      <c r="G44" s="16"/>
      <c r="H44" s="245"/>
      <c r="I44" s="245"/>
      <c r="J44" s="245"/>
      <c r="K44" s="16"/>
      <c r="L44" s="45"/>
      <c r="M44" s="45"/>
      <c r="N44" s="45"/>
      <c r="O44" s="45"/>
    </row>
    <row r="45" spans="3:15">
      <c r="C45" s="16"/>
      <c r="D45" s="16"/>
      <c r="E45" s="16"/>
      <c r="F45" s="16"/>
      <c r="G45" s="16"/>
      <c r="H45" s="16"/>
      <c r="I45" s="16"/>
      <c r="J45" s="16"/>
      <c r="K45" s="16"/>
      <c r="L45" s="45"/>
      <c r="M45" s="45"/>
      <c r="N45" s="45"/>
      <c r="O45" s="45"/>
    </row>
    <row r="46" spans="3:15">
      <c r="C46" s="16"/>
      <c r="D46" s="16"/>
      <c r="E46" s="16"/>
      <c r="F46" s="16"/>
      <c r="G46" s="16"/>
      <c r="H46" s="16"/>
      <c r="I46" s="16"/>
      <c r="J46" s="16"/>
      <c r="K46" s="16"/>
      <c r="L46" s="45"/>
      <c r="M46" s="45"/>
      <c r="N46" s="45"/>
      <c r="O46" s="45"/>
    </row>
    <row r="47" spans="3:15">
      <c r="C47" s="16"/>
      <c r="D47" s="16"/>
      <c r="E47" s="16"/>
      <c r="F47" s="16"/>
      <c r="G47" s="16"/>
      <c r="H47" s="245"/>
      <c r="I47" s="245"/>
      <c r="J47" s="245"/>
      <c r="K47" s="245"/>
      <c r="L47" s="45"/>
      <c r="M47" s="45"/>
      <c r="N47" s="45"/>
      <c r="O47" s="45"/>
    </row>
    <row r="48" spans="3:15">
      <c r="C48" s="16"/>
      <c r="D48" s="16"/>
      <c r="E48" s="16"/>
      <c r="F48" s="16"/>
      <c r="G48" s="16"/>
      <c r="H48" s="16"/>
      <c r="I48" s="16"/>
      <c r="J48" s="16"/>
      <c r="K48" s="16"/>
      <c r="L48" s="45"/>
      <c r="M48" s="45"/>
      <c r="N48" s="45"/>
      <c r="O48" s="45"/>
    </row>
    <row r="49" spans="3:15">
      <c r="C49" s="16"/>
      <c r="D49" s="16"/>
      <c r="E49" s="16"/>
      <c r="F49" s="16"/>
      <c r="G49" s="16"/>
      <c r="H49" s="16"/>
      <c r="I49" s="16"/>
      <c r="J49" s="16"/>
      <c r="K49" s="16"/>
      <c r="L49" s="45"/>
      <c r="M49" s="45"/>
      <c r="N49" s="45"/>
      <c r="O49" s="45"/>
    </row>
  </sheetData>
  <conditionalFormatting sqref="Z11:AD11">
    <cfRule type="cellIs" dxfId="0" priority="1" stopIfTrue="1" operator="lessThan">
      <formula>0</formula>
    </cfRule>
  </conditionalFormatting>
  <printOptions horizontalCentered="1"/>
  <pageMargins left="0.5" right="0.5" top="0.5" bottom="1" header="0.41" footer="0.5"/>
  <pageSetup scale="9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S71"/>
  <sheetViews>
    <sheetView showGridLines="0" zoomScaleNormal="100" zoomScaleSheetLayoutView="100" workbookViewId="0"/>
  </sheetViews>
  <sheetFormatPr defaultColWidth="9.140625" defaultRowHeight="12.75"/>
  <cols>
    <col min="1" max="1" width="15.5703125" style="121" customWidth="1"/>
    <col min="2" max="2" width="7.28515625" style="121" customWidth="1"/>
    <col min="3" max="7" width="8.28515625" style="121" customWidth="1"/>
    <col min="8" max="19" width="8.140625" style="121" customWidth="1"/>
    <col min="20" max="16384" width="9.140625" style="121"/>
  </cols>
  <sheetData>
    <row r="1" spans="1:19" ht="9.9499999999999993" customHeight="1"/>
    <row r="2" spans="1:19" ht="12" customHeight="1">
      <c r="A2" s="48"/>
      <c r="B2" s="48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22"/>
      <c r="O2" s="22"/>
      <c r="P2" s="22"/>
      <c r="Q2" s="22"/>
    </row>
    <row r="3" spans="1:19" s="7" customFormat="1" ht="12.95" customHeight="1">
      <c r="A3" s="1656" t="s">
        <v>565</v>
      </c>
      <c r="B3" s="96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ht="17.45" customHeight="1">
      <c r="A4" s="127" t="s">
        <v>482</v>
      </c>
      <c r="B4" s="12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2"/>
    </row>
    <row r="5" spans="1:19" ht="0.75" customHeight="1">
      <c r="A5" s="899"/>
      <c r="B5" s="899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24"/>
      <c r="O5" s="24"/>
      <c r="P5" s="24"/>
      <c r="Q5" s="24"/>
      <c r="R5" s="24"/>
      <c r="S5" s="24"/>
    </row>
    <row r="6" spans="1:19" ht="12" customHeight="1">
      <c r="A6" s="17" t="s">
        <v>183</v>
      </c>
      <c r="B6" s="1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22"/>
      <c r="O6" s="22"/>
      <c r="P6" s="22"/>
      <c r="Q6" s="22"/>
    </row>
    <row r="7" spans="1:19" ht="12" customHeight="1">
      <c r="A7" s="54"/>
      <c r="B7" s="54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22"/>
      <c r="O7" s="22"/>
      <c r="P7" s="22"/>
      <c r="Q7" s="22"/>
    </row>
    <row r="8" spans="1:19" ht="12" customHeight="1">
      <c r="A8" s="105"/>
      <c r="B8" s="105"/>
      <c r="C8" s="1200">
        <v>36525</v>
      </c>
      <c r="D8" s="1200">
        <v>36891</v>
      </c>
      <c r="E8" s="1200">
        <v>37256</v>
      </c>
      <c r="F8" s="1200">
        <v>37621</v>
      </c>
      <c r="G8" s="1200">
        <v>37986</v>
      </c>
      <c r="H8" s="1200">
        <v>38352</v>
      </c>
      <c r="I8" s="1200">
        <v>38717</v>
      </c>
      <c r="J8" s="1200">
        <v>39082</v>
      </c>
      <c r="K8" s="1200">
        <v>39447</v>
      </c>
      <c r="L8" s="1200">
        <v>39813</v>
      </c>
      <c r="M8" s="1200">
        <v>40178</v>
      </c>
      <c r="N8" s="1200">
        <v>40543</v>
      </c>
      <c r="O8" s="1200">
        <v>40908</v>
      </c>
      <c r="P8" s="1200">
        <v>41274</v>
      </c>
      <c r="Q8" s="1200">
        <v>41639</v>
      </c>
      <c r="R8" s="1200">
        <v>42004</v>
      </c>
      <c r="S8" s="1200">
        <v>42369</v>
      </c>
    </row>
    <row r="9" spans="1:19" ht="0.75" customHeight="1">
      <c r="A9" s="1642"/>
      <c r="B9" s="1642"/>
      <c r="C9" s="1686"/>
      <c r="D9" s="1686"/>
      <c r="E9" s="1686"/>
      <c r="F9" s="1686"/>
      <c r="G9" s="1686"/>
      <c r="H9" s="1686"/>
      <c r="I9" s="1686"/>
      <c r="J9" s="1686"/>
      <c r="K9" s="1686"/>
      <c r="L9" s="1686"/>
      <c r="M9" s="1686"/>
      <c r="N9" s="1706"/>
      <c r="O9" s="1706"/>
      <c r="P9" s="1706"/>
      <c r="Q9" s="1706"/>
      <c r="R9" s="1706"/>
      <c r="S9" s="1706"/>
    </row>
    <row r="10" spans="1:19" ht="12" customHeight="1">
      <c r="A10" s="134" t="s">
        <v>768</v>
      </c>
      <c r="B10" s="105"/>
      <c r="C10" s="116">
        <v>1764</v>
      </c>
      <c r="D10" s="116">
        <v>3449</v>
      </c>
      <c r="E10" s="828">
        <v>1419.2639999999999</v>
      </c>
      <c r="F10" s="828">
        <v>1343.4010000000001</v>
      </c>
      <c r="G10" s="828">
        <v>1625.384</v>
      </c>
      <c r="H10" s="828">
        <v>1419.2639999999999</v>
      </c>
      <c r="I10" s="828">
        <v>2619.0619999999999</v>
      </c>
      <c r="J10" s="828">
        <v>3370.721</v>
      </c>
      <c r="K10" s="828">
        <v>3350.0749999999998</v>
      </c>
      <c r="L10" s="828">
        <v>1875.701</v>
      </c>
      <c r="M10" s="828">
        <v>792.673</v>
      </c>
      <c r="N10" s="828">
        <v>612.17999999999995</v>
      </c>
      <c r="O10" s="828">
        <v>698.58100000000002</v>
      </c>
      <c r="P10" s="828">
        <v>812.58</v>
      </c>
      <c r="Q10" s="828">
        <v>1137.33</v>
      </c>
      <c r="R10" s="828">
        <v>1545.7460000000001</v>
      </c>
      <c r="S10" s="828">
        <v>2254.9630000000002</v>
      </c>
    </row>
    <row r="11" spans="1:19" ht="12" customHeight="1">
      <c r="A11" s="134" t="s">
        <v>483</v>
      </c>
      <c r="B11" s="105"/>
      <c r="C11" s="116">
        <v>1844</v>
      </c>
      <c r="D11" s="116">
        <v>1989</v>
      </c>
      <c r="E11" s="828">
        <v>1968.566</v>
      </c>
      <c r="F11" s="828">
        <v>2136.6410000000001</v>
      </c>
      <c r="G11" s="828">
        <v>2025.4649999999999</v>
      </c>
      <c r="H11" s="828">
        <v>1968.566</v>
      </c>
      <c r="I11" s="828">
        <v>1489.3630000000001</v>
      </c>
      <c r="J11" s="828">
        <v>1618.951</v>
      </c>
      <c r="K11" s="828">
        <v>1788.037</v>
      </c>
      <c r="L11" s="828">
        <v>1243.3720000000001</v>
      </c>
      <c r="M11" s="828">
        <v>782.846</v>
      </c>
      <c r="N11" s="828">
        <v>915.81399999999996</v>
      </c>
      <c r="O11" s="828">
        <v>1053.498</v>
      </c>
      <c r="P11" s="828">
        <v>1035.587</v>
      </c>
      <c r="Q11" s="828">
        <v>1104.23</v>
      </c>
      <c r="R11" s="828">
        <v>1126.201</v>
      </c>
      <c r="S11" s="828">
        <v>1354.95</v>
      </c>
    </row>
    <row r="12" spans="1:19" ht="12" customHeight="1">
      <c r="A12" s="134" t="s">
        <v>484</v>
      </c>
      <c r="B12" s="105"/>
      <c r="C12" s="116">
        <v>1007</v>
      </c>
      <c r="D12" s="116">
        <v>1759</v>
      </c>
      <c r="E12" s="828">
        <v>1653.8510000000001</v>
      </c>
      <c r="F12" s="828">
        <v>1359.7619999999999</v>
      </c>
      <c r="G12" s="828">
        <v>1334.81</v>
      </c>
      <c r="H12" s="828">
        <v>1653.8510000000001</v>
      </c>
      <c r="I12" s="828">
        <v>1316.7329999999999</v>
      </c>
      <c r="J12" s="828">
        <v>1213.787</v>
      </c>
      <c r="K12" s="828">
        <v>1021.204</v>
      </c>
      <c r="L12" s="828">
        <v>837.58500000000004</v>
      </c>
      <c r="M12" s="828">
        <v>841.36699999999996</v>
      </c>
      <c r="N12" s="828">
        <v>939.20799999999997</v>
      </c>
      <c r="O12" s="828">
        <v>946.80499999999995</v>
      </c>
      <c r="P12" s="828">
        <v>1113.5999999999999</v>
      </c>
      <c r="Q12" s="828">
        <v>1061.279</v>
      </c>
      <c r="R12" s="828">
        <v>1013.001</v>
      </c>
      <c r="S12" s="828">
        <v>1245.336</v>
      </c>
    </row>
    <row r="13" spans="1:19" ht="12" customHeight="1">
      <c r="A13" s="134" t="s">
        <v>658</v>
      </c>
      <c r="B13" s="105"/>
      <c r="C13" s="116">
        <v>29</v>
      </c>
      <c r="D13" s="116">
        <v>279</v>
      </c>
      <c r="E13" s="828">
        <v>699.36</v>
      </c>
      <c r="F13" s="828">
        <v>743.96900000000005</v>
      </c>
      <c r="G13" s="828">
        <v>697.88400000000001</v>
      </c>
      <c r="H13" s="828">
        <v>699.36</v>
      </c>
      <c r="I13" s="828">
        <v>791.65300000000002</v>
      </c>
      <c r="J13" s="828">
        <v>931.79</v>
      </c>
      <c r="K13" s="828">
        <v>766.01700000000005</v>
      </c>
      <c r="L13" s="828">
        <v>485.32499999999999</v>
      </c>
      <c r="M13" s="828">
        <v>493.54500000000002</v>
      </c>
      <c r="N13" s="828">
        <v>554.95399999999995</v>
      </c>
      <c r="O13" s="828">
        <v>487.63400000000001</v>
      </c>
      <c r="P13" s="828">
        <v>537.78300000000002</v>
      </c>
      <c r="Q13" s="828">
        <v>519.33000000000004</v>
      </c>
      <c r="R13" s="828">
        <v>632.71400000000006</v>
      </c>
      <c r="S13" s="828">
        <v>718.14499999999998</v>
      </c>
    </row>
    <row r="14" spans="1:19" ht="12" customHeight="1">
      <c r="A14" s="134" t="s">
        <v>722</v>
      </c>
      <c r="B14" s="105"/>
      <c r="C14" s="116">
        <v>1254</v>
      </c>
      <c r="D14" s="116">
        <v>1568</v>
      </c>
      <c r="E14" s="828">
        <v>454.97500000000002</v>
      </c>
      <c r="F14" s="828">
        <v>515.53499999999997</v>
      </c>
      <c r="G14" s="828">
        <v>1759.2539999999999</v>
      </c>
      <c r="H14" s="828">
        <v>454.97500000000002</v>
      </c>
      <c r="I14" s="828">
        <v>867.17100000000005</v>
      </c>
      <c r="J14" s="828">
        <v>1032.171</v>
      </c>
      <c r="K14" s="828">
        <v>1194.0709999999999</v>
      </c>
      <c r="L14" s="828">
        <v>787.82299999999998</v>
      </c>
      <c r="M14" s="828">
        <v>292.10700000000003</v>
      </c>
      <c r="N14" s="828">
        <v>332.16300000000001</v>
      </c>
      <c r="O14" s="828">
        <v>343.04599999999999</v>
      </c>
      <c r="P14" s="828">
        <v>335.31599999999997</v>
      </c>
      <c r="Q14" s="828">
        <v>534.42100000000005</v>
      </c>
      <c r="R14" s="828">
        <v>440.75799999999998</v>
      </c>
      <c r="S14" s="828">
        <v>576.75900000000001</v>
      </c>
    </row>
    <row r="15" spans="1:19" ht="12" customHeight="1">
      <c r="A15" s="134" t="s">
        <v>659</v>
      </c>
      <c r="B15" s="105"/>
      <c r="C15" s="116">
        <v>125</v>
      </c>
      <c r="D15" s="116">
        <v>600</v>
      </c>
      <c r="E15" s="828">
        <v>838.58100000000002</v>
      </c>
      <c r="F15" s="828">
        <v>1192.085</v>
      </c>
      <c r="G15" s="828">
        <v>940.69299999999998</v>
      </c>
      <c r="H15" s="828">
        <v>838.58100000000002</v>
      </c>
      <c r="I15" s="828">
        <v>336.20600000000002</v>
      </c>
      <c r="J15" s="828">
        <v>418.209</v>
      </c>
      <c r="K15" s="828">
        <v>459.98899999999998</v>
      </c>
      <c r="L15" s="828">
        <v>399.35199999999998</v>
      </c>
      <c r="M15" s="828">
        <v>248.45500000000001</v>
      </c>
      <c r="N15" s="828">
        <v>173.69499999999999</v>
      </c>
      <c r="O15" s="828">
        <v>183.934</v>
      </c>
      <c r="P15" s="828">
        <v>204.59700000000001</v>
      </c>
      <c r="Q15" s="828">
        <v>232.24299999999999</v>
      </c>
      <c r="R15" s="828">
        <v>239.38300000000001</v>
      </c>
      <c r="S15" s="828">
        <v>251.80799999999999</v>
      </c>
    </row>
    <row r="16" spans="1:19" ht="12" customHeight="1">
      <c r="A16" s="134" t="s">
        <v>657</v>
      </c>
      <c r="B16" s="105"/>
      <c r="C16" s="116">
        <v>1005</v>
      </c>
      <c r="D16" s="116">
        <v>1075</v>
      </c>
      <c r="E16" s="828">
        <v>417.37400000000002</v>
      </c>
      <c r="F16" s="828">
        <v>317.59199999999998</v>
      </c>
      <c r="G16" s="828">
        <v>313.99599999999998</v>
      </c>
      <c r="H16" s="828">
        <v>417.37400000000002</v>
      </c>
      <c r="I16" s="828">
        <v>823.07</v>
      </c>
      <c r="J16" s="828">
        <v>831.83100000000002</v>
      </c>
      <c r="K16" s="828">
        <v>808.56200000000001</v>
      </c>
      <c r="L16" s="828">
        <v>707.51900000000001</v>
      </c>
      <c r="M16" s="828">
        <v>574.04899999999998</v>
      </c>
      <c r="N16" s="828">
        <v>590.47199999999998</v>
      </c>
      <c r="O16" s="828">
        <v>555.29499999999996</v>
      </c>
      <c r="P16" s="828">
        <v>571.99300000000005</v>
      </c>
      <c r="Q16" s="828">
        <v>456.77</v>
      </c>
      <c r="R16" s="828">
        <v>538.33900000000006</v>
      </c>
      <c r="S16" s="828">
        <v>530.61099999999999</v>
      </c>
    </row>
    <row r="17" spans="1:19" ht="12" customHeight="1">
      <c r="A17" s="134" t="s">
        <v>767</v>
      </c>
      <c r="B17" s="105"/>
      <c r="C17" s="116">
        <v>1015</v>
      </c>
      <c r="D17" s="116">
        <v>1786</v>
      </c>
      <c r="E17" s="828">
        <v>807.45799999999997</v>
      </c>
      <c r="F17" s="828">
        <v>642.45799999999997</v>
      </c>
      <c r="G17" s="828">
        <v>710.87800000000004</v>
      </c>
      <c r="H17" s="828">
        <v>807.45799999999997</v>
      </c>
      <c r="I17" s="828">
        <v>1264.682</v>
      </c>
      <c r="J17" s="828">
        <v>1207.088</v>
      </c>
      <c r="K17" s="828">
        <v>932.84299999999996</v>
      </c>
      <c r="L17" s="828">
        <v>291.28399999999999</v>
      </c>
      <c r="M17" s="828">
        <v>213.84200000000001</v>
      </c>
      <c r="N17" s="828">
        <v>212.91800000000001</v>
      </c>
      <c r="O17" s="828">
        <v>25.253</v>
      </c>
      <c r="P17" s="828">
        <v>275.78300000000002</v>
      </c>
      <c r="Q17" s="828">
        <v>378.97399999999999</v>
      </c>
      <c r="R17" s="828">
        <v>460.96600000000001</v>
      </c>
      <c r="S17" s="828">
        <v>982.71500000000003</v>
      </c>
    </row>
    <row r="18" spans="1:19" ht="12" customHeight="1">
      <c r="A18" s="134" t="s">
        <v>766</v>
      </c>
      <c r="B18" s="105"/>
      <c r="C18" s="116">
        <v>1689</v>
      </c>
      <c r="D18" s="116">
        <v>2351</v>
      </c>
      <c r="E18" s="828">
        <v>367.53399999999999</v>
      </c>
      <c r="F18" s="828">
        <v>406.17099999999999</v>
      </c>
      <c r="G18" s="828">
        <v>189.446</v>
      </c>
      <c r="H18" s="828">
        <v>367.53399999999999</v>
      </c>
      <c r="I18" s="828">
        <v>2264.875</v>
      </c>
      <c r="J18" s="828">
        <v>2185.6959999999999</v>
      </c>
      <c r="K18" s="828">
        <v>1045.557</v>
      </c>
      <c r="L18" s="828">
        <v>374.50900000000001</v>
      </c>
      <c r="M18" s="828">
        <v>185.137</v>
      </c>
      <c r="N18" s="828">
        <v>147.00800000000001</v>
      </c>
      <c r="O18" s="828">
        <v>170.476</v>
      </c>
      <c r="P18" s="828">
        <v>248.304</v>
      </c>
      <c r="Q18" s="828">
        <v>150.125</v>
      </c>
      <c r="R18" s="828">
        <v>506.02600000000001</v>
      </c>
      <c r="S18" s="828">
        <v>455.358</v>
      </c>
    </row>
    <row r="19" spans="1:19" ht="12" customHeight="1">
      <c r="A19" s="134" t="s">
        <v>660</v>
      </c>
      <c r="B19" s="105"/>
      <c r="C19" s="116">
        <v>1001</v>
      </c>
      <c r="D19" s="116">
        <v>1127</v>
      </c>
      <c r="E19" s="828">
        <v>383.697</v>
      </c>
      <c r="F19" s="828">
        <v>305.733</v>
      </c>
      <c r="G19" s="828">
        <v>360.68299999999999</v>
      </c>
      <c r="H19" s="828">
        <v>383.697</v>
      </c>
      <c r="I19" s="828">
        <v>427.92500000000001</v>
      </c>
      <c r="J19" s="828">
        <v>494.81299999999999</v>
      </c>
      <c r="K19" s="828">
        <v>477.476</v>
      </c>
      <c r="L19" s="828">
        <v>382.80399999999997</v>
      </c>
      <c r="M19" s="828">
        <v>275.64299999999997</v>
      </c>
      <c r="N19" s="828">
        <v>277.447</v>
      </c>
      <c r="O19" s="828">
        <v>289.851</v>
      </c>
      <c r="P19" s="828">
        <v>315.32299999999998</v>
      </c>
      <c r="Q19" s="828">
        <v>269.50099999999998</v>
      </c>
      <c r="R19" s="828">
        <v>336.07100000000003</v>
      </c>
      <c r="S19" s="828">
        <v>424.452</v>
      </c>
    </row>
    <row r="20" spans="1:19" ht="12" customHeight="1">
      <c r="A20" s="134" t="s">
        <v>765</v>
      </c>
      <c r="B20" s="105"/>
      <c r="C20" s="116">
        <v>439.07499999999999</v>
      </c>
      <c r="D20" s="116">
        <v>565.81700000000001</v>
      </c>
      <c r="E20" s="828">
        <v>3.8820000000000001</v>
      </c>
      <c r="F20" s="828">
        <v>146.90199999999999</v>
      </c>
      <c r="G20" s="828">
        <v>31.265000000000001</v>
      </c>
      <c r="H20" s="828">
        <v>3.8820000000000001</v>
      </c>
      <c r="I20" s="828">
        <v>2363.328</v>
      </c>
      <c r="J20" s="828">
        <v>2800.41</v>
      </c>
      <c r="K20" s="828">
        <v>1386.6990000000001</v>
      </c>
      <c r="L20" s="828">
        <v>400.28800000000001</v>
      </c>
      <c r="M20" s="828">
        <v>218.65600000000001</v>
      </c>
      <c r="N20" s="828">
        <v>202.97200000000001</v>
      </c>
      <c r="O20" s="828">
        <v>79.119</v>
      </c>
      <c r="P20" s="828">
        <v>14.959</v>
      </c>
      <c r="Q20" s="828">
        <v>15.305999999999999</v>
      </c>
      <c r="R20" s="828">
        <v>46.302999999999997</v>
      </c>
      <c r="S20" s="828">
        <v>318.02600000000001</v>
      </c>
    </row>
    <row r="21" spans="1:19" ht="12" customHeight="1">
      <c r="A21" s="134" t="s">
        <v>769</v>
      </c>
      <c r="B21" s="105"/>
      <c r="C21" s="116">
        <v>432.18299999999999</v>
      </c>
      <c r="D21" s="116">
        <v>426.84500000000003</v>
      </c>
      <c r="E21" s="828">
        <v>1728.481</v>
      </c>
      <c r="F21" s="828">
        <v>764.70500000000004</v>
      </c>
      <c r="G21" s="828">
        <v>1032.335</v>
      </c>
      <c r="H21" s="828">
        <v>1728.481</v>
      </c>
      <c r="I21" s="828">
        <v>177.58799999999999</v>
      </c>
      <c r="J21" s="828">
        <v>122.3</v>
      </c>
      <c r="K21" s="828">
        <v>149.684</v>
      </c>
      <c r="L21" s="828">
        <v>173.29300000000001</v>
      </c>
      <c r="M21" s="828">
        <v>162.47399999999999</v>
      </c>
      <c r="N21" s="828">
        <v>167.249</v>
      </c>
      <c r="O21" s="828">
        <v>191.40600000000001</v>
      </c>
      <c r="P21" s="828">
        <v>281.44</v>
      </c>
      <c r="Q21" s="828">
        <v>259.33100000000002</v>
      </c>
      <c r="R21" s="828">
        <v>294.78100000000001</v>
      </c>
      <c r="S21" s="828">
        <v>292.959</v>
      </c>
    </row>
    <row r="22" spans="1:19" ht="12" customHeight="1">
      <c r="A22" s="134" t="s">
        <v>661</v>
      </c>
      <c r="B22" s="105"/>
      <c r="C22" s="116">
        <v>-40104</v>
      </c>
      <c r="D22" s="116">
        <v>-42050</v>
      </c>
      <c r="E22" s="828">
        <v>16562.135000000002</v>
      </c>
      <c r="F22" s="828">
        <v>14294.502999999997</v>
      </c>
      <c r="G22" s="828">
        <v>12219.327000000001</v>
      </c>
      <c r="H22" s="828">
        <v>16562.135000000002</v>
      </c>
      <c r="I22" s="828">
        <v>18910.530000000002</v>
      </c>
      <c r="J22" s="828">
        <v>19668.178</v>
      </c>
      <c r="K22" s="828">
        <v>9348.6889999999985</v>
      </c>
      <c r="L22" s="828">
        <v>3560.0549999999994</v>
      </c>
      <c r="M22" s="828">
        <v>1813.4099999999999</v>
      </c>
      <c r="N22" s="828">
        <v>1654.5930000000008</v>
      </c>
      <c r="O22" s="828">
        <v>1517.9770000000008</v>
      </c>
      <c r="P22" s="828">
        <v>1289.8380000000006</v>
      </c>
      <c r="Q22" s="828">
        <v>1124.0929999999989</v>
      </c>
      <c r="R22" s="828">
        <v>1212.0430000000006</v>
      </c>
      <c r="S22" s="828">
        <v>1873.7959999999985</v>
      </c>
    </row>
    <row r="23" spans="1:19" ht="0.75" customHeight="1">
      <c r="A23" s="155"/>
      <c r="B23" s="155"/>
      <c r="C23" s="299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</row>
    <row r="24" spans="1:19" ht="14.1" customHeight="1">
      <c r="A24" s="132" t="s">
        <v>333</v>
      </c>
      <c r="B24" s="132"/>
      <c r="C24" s="135">
        <v>17596</v>
      </c>
      <c r="D24" s="135">
        <v>24085</v>
      </c>
      <c r="E24" s="135">
        <v>27305.157999999999</v>
      </c>
      <c r="F24" s="135">
        <v>23241.42</v>
      </c>
      <c r="G24" s="135">
        <v>27305.157999999999</v>
      </c>
      <c r="H24" s="135">
        <v>33652.186000000002</v>
      </c>
      <c r="I24" s="174">
        <v>33652.186000000002</v>
      </c>
      <c r="J24" s="174">
        <v>35895.945</v>
      </c>
      <c r="K24" s="174">
        <v>22728.902999999998</v>
      </c>
      <c r="L24" s="174">
        <v>11518.91</v>
      </c>
      <c r="M24" s="174">
        <v>6894.2039999999997</v>
      </c>
      <c r="N24" s="174">
        <v>6780.6729999999998</v>
      </c>
      <c r="O24" s="174">
        <v>6542.875</v>
      </c>
      <c r="P24" s="174">
        <v>7037.1030000000001</v>
      </c>
      <c r="Q24" s="174">
        <v>7242.933</v>
      </c>
      <c r="R24" s="174">
        <v>8392.3320000000003</v>
      </c>
      <c r="S24" s="174">
        <v>11279.878000000001</v>
      </c>
    </row>
    <row r="25" spans="1:19" ht="0.75" customHeight="1">
      <c r="A25" s="899"/>
      <c r="B25" s="899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393"/>
      <c r="O25" s="393"/>
      <c r="P25" s="393"/>
      <c r="Q25" s="393"/>
      <c r="R25" s="393"/>
      <c r="S25" s="393"/>
    </row>
    <row r="26" spans="1:19" s="140" customFormat="1" ht="9" customHeight="1">
      <c r="A26" s="117" t="s">
        <v>485</v>
      </c>
      <c r="B26" s="117"/>
      <c r="C26" s="136"/>
      <c r="D26" s="136"/>
      <c r="E26" s="136"/>
      <c r="F26" s="136"/>
      <c r="G26" s="136"/>
      <c r="H26" s="136"/>
      <c r="I26" s="136"/>
      <c r="J26" s="137"/>
      <c r="K26" s="136"/>
      <c r="L26" s="137"/>
      <c r="M26" s="137"/>
      <c r="N26" s="136"/>
      <c r="O26" s="136"/>
      <c r="P26" s="136"/>
      <c r="Q26" s="136"/>
    </row>
    <row r="27" spans="1:19" ht="0.75" customHeight="1">
      <c r="A27" s="1620"/>
      <c r="B27" s="1620"/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</row>
    <row r="28" spans="1:19" ht="12" customHeight="1">
      <c r="A28" s="45"/>
      <c r="B28" s="45"/>
      <c r="C28" s="22"/>
      <c r="D28" s="22"/>
      <c r="E28" s="16"/>
      <c r="F28" s="16"/>
      <c r="G28" s="16"/>
      <c r="H28" s="22"/>
      <c r="I28" s="22"/>
      <c r="J28" s="22"/>
      <c r="K28" s="16"/>
      <c r="L28" s="22"/>
      <c r="M28" s="22"/>
      <c r="N28" s="22"/>
      <c r="O28" s="22"/>
      <c r="P28" s="22"/>
      <c r="Q28" s="22"/>
    </row>
    <row r="30" spans="1:19">
      <c r="A30" s="45"/>
      <c r="B30" s="45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22"/>
      <c r="N30" s="22"/>
      <c r="O30" s="22"/>
      <c r="P30" s="22"/>
      <c r="Q30" s="22"/>
    </row>
    <row r="31" spans="1:19" ht="18">
      <c r="A31" s="1656" t="s">
        <v>572</v>
      </c>
      <c r="B31" s="96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9" s="126" customFormat="1" ht="16.5">
      <c r="A32" s="127" t="s">
        <v>487</v>
      </c>
      <c r="B32" s="127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125"/>
      <c r="N32" s="125"/>
      <c r="O32" s="125"/>
      <c r="P32" s="125"/>
      <c r="Q32" s="125"/>
      <c r="R32" s="125"/>
    </row>
    <row r="33" spans="1:19" ht="0.75" customHeight="1">
      <c r="A33" s="899"/>
      <c r="B33" s="899"/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24"/>
      <c r="N33" s="24"/>
      <c r="O33" s="24"/>
      <c r="P33" s="24"/>
      <c r="Q33" s="24"/>
      <c r="R33" s="24"/>
      <c r="S33" s="24"/>
    </row>
    <row r="34" spans="1:19" ht="12" customHeight="1">
      <c r="A34" s="17" t="s">
        <v>183</v>
      </c>
      <c r="B34" s="17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22"/>
      <c r="N34" s="22"/>
      <c r="O34" s="22"/>
      <c r="P34" s="22"/>
      <c r="Q34" s="22"/>
      <c r="R34" s="22"/>
    </row>
    <row r="35" spans="1:19" ht="12" customHeight="1">
      <c r="A35" s="105"/>
      <c r="B35" s="105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9" ht="12" customHeight="1">
      <c r="A36" s="420"/>
      <c r="B36" s="420"/>
      <c r="C36" s="1200">
        <v>36525</v>
      </c>
      <c r="D36" s="1200">
        <v>36891</v>
      </c>
      <c r="E36" s="1200">
        <v>37256</v>
      </c>
      <c r="F36" s="1200">
        <v>37621</v>
      </c>
      <c r="G36" s="1200">
        <v>37986</v>
      </c>
      <c r="H36" s="1200">
        <v>38352</v>
      </c>
      <c r="I36" s="1200">
        <v>38717</v>
      </c>
      <c r="J36" s="1200">
        <v>39082</v>
      </c>
      <c r="K36" s="1200">
        <v>39447</v>
      </c>
      <c r="L36" s="1200">
        <v>39813</v>
      </c>
      <c r="M36" s="1200">
        <v>40178</v>
      </c>
      <c r="N36" s="1200">
        <v>40543</v>
      </c>
      <c r="O36" s="1200">
        <v>40908</v>
      </c>
      <c r="P36" s="1200">
        <v>41274</v>
      </c>
      <c r="Q36" s="1200">
        <v>41639</v>
      </c>
      <c r="R36" s="1200">
        <v>42004</v>
      </c>
      <c r="S36" s="1200">
        <v>42369</v>
      </c>
    </row>
    <row r="37" spans="1:19" ht="0.75" customHeight="1">
      <c r="A37" s="1678"/>
      <c r="B37" s="1678"/>
      <c r="C37" s="1673"/>
      <c r="D37" s="1673"/>
      <c r="E37" s="1673"/>
      <c r="F37" s="1673"/>
      <c r="G37" s="1673"/>
      <c r="H37" s="1673"/>
      <c r="I37" s="1673"/>
      <c r="J37" s="1673"/>
      <c r="K37" s="1673"/>
      <c r="L37" s="1673"/>
      <c r="M37" s="1673"/>
      <c r="N37" s="1706"/>
      <c r="O37" s="1706"/>
      <c r="P37" s="1706"/>
      <c r="Q37" s="1706"/>
      <c r="R37" s="1706"/>
      <c r="S37" s="1789"/>
    </row>
    <row r="38" spans="1:19" ht="12" customHeight="1">
      <c r="A38" s="420" t="s">
        <v>488</v>
      </c>
      <c r="B38" s="420"/>
      <c r="C38" s="680">
        <v>632</v>
      </c>
      <c r="D38" s="680">
        <v>3489</v>
      </c>
      <c r="E38" s="431">
        <v>5753.1040000000003</v>
      </c>
      <c r="F38" s="431">
        <v>5180.8670000000002</v>
      </c>
      <c r="G38" s="431">
        <v>5600.942</v>
      </c>
      <c r="H38" s="431">
        <v>5753.1040000000003</v>
      </c>
      <c r="I38" s="431">
        <v>5404.0529999999999</v>
      </c>
      <c r="J38" s="431">
        <v>5059.45</v>
      </c>
      <c r="K38" s="431">
        <v>5326.1660000000002</v>
      </c>
      <c r="L38" s="431">
        <v>4103.8339999999998</v>
      </c>
      <c r="M38" s="431">
        <v>3425.7170000000001</v>
      </c>
      <c r="N38" s="431">
        <v>3410.1550000000002</v>
      </c>
      <c r="O38" s="431">
        <v>3416.1840000000002</v>
      </c>
      <c r="P38" s="431">
        <v>3709.1819999999998</v>
      </c>
      <c r="Q38" s="431">
        <v>3614.8919999999998</v>
      </c>
      <c r="R38" s="431">
        <v>3768.9009999999998</v>
      </c>
      <c r="S38" s="431">
        <v>4496.9849999999997</v>
      </c>
    </row>
    <row r="39" spans="1:19" ht="12" customHeight="1">
      <c r="A39" s="420" t="s">
        <v>430</v>
      </c>
      <c r="B39" s="420"/>
      <c r="C39" s="680">
        <v>5349</v>
      </c>
      <c r="D39" s="680">
        <v>5957</v>
      </c>
      <c r="E39" s="431">
        <v>2010.9390000000001</v>
      </c>
      <c r="F39" s="431">
        <v>1784.9159999999999</v>
      </c>
      <c r="G39" s="431">
        <v>1188.0250000000001</v>
      </c>
      <c r="H39" s="431">
        <v>2010.9390000000001</v>
      </c>
      <c r="I39" s="431">
        <v>2786.06</v>
      </c>
      <c r="J39" s="431">
        <v>1949.922</v>
      </c>
      <c r="K39" s="431">
        <v>702.56399999999996</v>
      </c>
      <c r="L39" s="431">
        <v>213.37700000000001</v>
      </c>
      <c r="M39" s="431">
        <v>186.25</v>
      </c>
      <c r="N39" s="431">
        <v>191.18799999999999</v>
      </c>
      <c r="O39" s="431">
        <v>0</v>
      </c>
      <c r="P39" s="431">
        <v>608.577</v>
      </c>
      <c r="Q39" s="431">
        <v>686.4</v>
      </c>
      <c r="R39" s="431">
        <v>773.22900000000004</v>
      </c>
      <c r="S39" s="431">
        <v>1595.164</v>
      </c>
    </row>
    <row r="40" spans="1:19" ht="12" customHeight="1">
      <c r="A40" s="420" t="s">
        <v>490</v>
      </c>
      <c r="B40" s="420"/>
      <c r="C40" s="705" t="s">
        <v>144</v>
      </c>
      <c r="D40" s="680">
        <v>260</v>
      </c>
      <c r="E40" s="431">
        <v>1728.665</v>
      </c>
      <c r="F40" s="431">
        <v>1625.2260000000001</v>
      </c>
      <c r="G40" s="431">
        <v>1744.7809999999999</v>
      </c>
      <c r="H40" s="431">
        <v>1728.665</v>
      </c>
      <c r="I40" s="431">
        <v>2672.1819999999998</v>
      </c>
      <c r="J40" s="431">
        <v>2745.0129999999999</v>
      </c>
      <c r="K40" s="431">
        <v>2686.1489999999999</v>
      </c>
      <c r="L40" s="431">
        <v>1283.1610000000001</v>
      </c>
      <c r="M40" s="431">
        <v>882.48900000000003</v>
      </c>
      <c r="N40" s="431">
        <v>1044.7750000000001</v>
      </c>
      <c r="O40" s="431">
        <v>1402.31</v>
      </c>
      <c r="P40" s="431">
        <v>1279.8219999999999</v>
      </c>
      <c r="Q40" s="431">
        <v>1243.5129999999999</v>
      </c>
      <c r="R40" s="431">
        <v>1375.086</v>
      </c>
      <c r="S40" s="431">
        <v>1103.4829999999999</v>
      </c>
    </row>
    <row r="41" spans="1:19" ht="12" customHeight="1">
      <c r="A41" s="420" t="s">
        <v>625</v>
      </c>
      <c r="B41" s="420"/>
      <c r="C41" s="705" t="s">
        <v>144</v>
      </c>
      <c r="D41" s="680">
        <v>758</v>
      </c>
      <c r="E41" s="431">
        <v>3214.8609999999999</v>
      </c>
      <c r="F41" s="431">
        <v>2279.88</v>
      </c>
      <c r="G41" s="431">
        <v>2227.7570000000001</v>
      </c>
      <c r="H41" s="431">
        <v>3214.8609999999999</v>
      </c>
      <c r="I41" s="431">
        <v>4726.4369999999999</v>
      </c>
      <c r="J41" s="431">
        <v>10619.724</v>
      </c>
      <c r="K41" s="431">
        <v>5377.1639999999998</v>
      </c>
      <c r="L41" s="431">
        <v>2097.913</v>
      </c>
      <c r="M41" s="431">
        <v>608.08100000000002</v>
      </c>
      <c r="N41" s="431">
        <v>687.90200000000004</v>
      </c>
      <c r="O41" s="431">
        <v>577.62800000000004</v>
      </c>
      <c r="P41" s="431">
        <v>374.63400000000001</v>
      </c>
      <c r="Q41" s="431">
        <v>514.32799999999997</v>
      </c>
      <c r="R41" s="431">
        <v>856.01400000000001</v>
      </c>
      <c r="S41" s="431">
        <v>1464.53</v>
      </c>
    </row>
    <row r="42" spans="1:19" ht="12" customHeight="1">
      <c r="A42" s="420" t="s">
        <v>491</v>
      </c>
      <c r="B42" s="420"/>
      <c r="C42" s="680">
        <v>996</v>
      </c>
      <c r="D42" s="680">
        <v>1280</v>
      </c>
      <c r="E42" s="431">
        <v>1057.962</v>
      </c>
      <c r="F42" s="431">
        <v>1047.2280000000001</v>
      </c>
      <c r="G42" s="431">
        <v>923.98400000000004</v>
      </c>
      <c r="H42" s="431">
        <v>1057.962</v>
      </c>
      <c r="I42" s="431">
        <v>1049.6289999999999</v>
      </c>
      <c r="J42" s="431">
        <v>889.16800000000001</v>
      </c>
      <c r="K42" s="431">
        <v>457.024</v>
      </c>
      <c r="L42" s="431">
        <v>260.62099999999998</v>
      </c>
      <c r="M42" s="431">
        <v>73.774000000000001</v>
      </c>
      <c r="N42" s="431">
        <v>82.83</v>
      </c>
      <c r="O42" s="431">
        <v>81.248999999999995</v>
      </c>
      <c r="P42" s="431">
        <v>132.03399999999999</v>
      </c>
      <c r="Q42" s="431">
        <v>45.878999999999998</v>
      </c>
      <c r="R42" s="431">
        <v>356.82799999999997</v>
      </c>
      <c r="S42" s="431">
        <v>498.54899999999998</v>
      </c>
    </row>
    <row r="43" spans="1:19" ht="12" customHeight="1">
      <c r="A43" s="420" t="s">
        <v>726</v>
      </c>
      <c r="B43" s="420"/>
      <c r="C43" s="680">
        <v>972</v>
      </c>
      <c r="D43" s="680">
        <v>1232</v>
      </c>
      <c r="E43" s="431">
        <v>0</v>
      </c>
      <c r="F43" s="431">
        <v>0</v>
      </c>
      <c r="G43" s="431">
        <v>0</v>
      </c>
      <c r="H43" s="431">
        <v>0</v>
      </c>
      <c r="I43" s="431">
        <v>568.98599999999999</v>
      </c>
      <c r="J43" s="431">
        <v>275.45400000000001</v>
      </c>
      <c r="K43" s="431">
        <v>94.858999999999995</v>
      </c>
      <c r="L43" s="431">
        <v>57.122999999999998</v>
      </c>
      <c r="M43" s="431">
        <v>55.363999999999997</v>
      </c>
      <c r="N43" s="431">
        <v>44.003</v>
      </c>
      <c r="O43" s="431">
        <v>71.277000000000001</v>
      </c>
      <c r="P43" s="431">
        <v>83.694000000000003</v>
      </c>
      <c r="Q43" s="431">
        <v>88.635999999999996</v>
      </c>
      <c r="R43" s="431">
        <v>95.346999999999994</v>
      </c>
      <c r="S43" s="431">
        <v>94.277000000000001</v>
      </c>
    </row>
    <row r="44" spans="1:19" ht="12" customHeight="1">
      <c r="A44" s="420" t="s">
        <v>492</v>
      </c>
      <c r="B44" s="420"/>
      <c r="C44" s="680">
        <v>1860</v>
      </c>
      <c r="D44" s="680">
        <v>2123</v>
      </c>
      <c r="E44" s="431">
        <v>771.27700000000004</v>
      </c>
      <c r="F44" s="431">
        <v>759.00400000000002</v>
      </c>
      <c r="G44" s="431">
        <v>1077.3689999999999</v>
      </c>
      <c r="H44" s="431">
        <v>771.27700000000004</v>
      </c>
      <c r="I44" s="431">
        <v>674.64400000000001</v>
      </c>
      <c r="J44" s="431">
        <v>590.798</v>
      </c>
      <c r="K44" s="431">
        <v>138.285</v>
      </c>
      <c r="L44" s="431">
        <v>95.900999999999996</v>
      </c>
      <c r="M44" s="431">
        <v>95.054000000000002</v>
      </c>
      <c r="N44" s="431">
        <v>21.084</v>
      </c>
      <c r="O44" s="431">
        <v>0.92500000000000004</v>
      </c>
      <c r="P44" s="431">
        <v>9.391</v>
      </c>
      <c r="Q44" s="431">
        <v>26.189</v>
      </c>
      <c r="R44" s="431">
        <v>79.206000000000003</v>
      </c>
      <c r="S44" s="431">
        <v>430.99</v>
      </c>
    </row>
    <row r="45" spans="1:19" ht="12" customHeight="1">
      <c r="A45" s="420" t="s">
        <v>493</v>
      </c>
      <c r="B45" s="420"/>
      <c r="C45" s="705" t="s">
        <v>144</v>
      </c>
      <c r="D45" s="705" t="s">
        <v>144</v>
      </c>
      <c r="E45" s="431">
        <v>373.20299999999997</v>
      </c>
      <c r="F45" s="431">
        <v>332.97899999999998</v>
      </c>
      <c r="G45" s="431">
        <v>432.55500000000001</v>
      </c>
      <c r="H45" s="431">
        <v>373.20299999999997</v>
      </c>
      <c r="I45" s="431">
        <v>439.25200000000001</v>
      </c>
      <c r="J45" s="431">
        <v>296.40300000000002</v>
      </c>
      <c r="K45" s="431">
        <v>238.75800000000001</v>
      </c>
      <c r="L45" s="431">
        <v>98.876000000000005</v>
      </c>
      <c r="M45" s="431">
        <v>69.171000000000006</v>
      </c>
      <c r="N45" s="431">
        <v>54.423000000000002</v>
      </c>
      <c r="O45" s="431">
        <v>74.242999999999995</v>
      </c>
      <c r="P45" s="431">
        <v>95.522000000000006</v>
      </c>
      <c r="Q45" s="431">
        <v>36.281999999999996</v>
      </c>
      <c r="R45" s="431">
        <v>71.915000000000006</v>
      </c>
      <c r="S45" s="431">
        <v>159.32300000000001</v>
      </c>
    </row>
    <row r="46" spans="1:19" ht="12" customHeight="1">
      <c r="A46" s="420" t="s">
        <v>410</v>
      </c>
      <c r="B46" s="420"/>
      <c r="C46" s="680">
        <v>887</v>
      </c>
      <c r="D46" s="680">
        <v>937</v>
      </c>
      <c r="E46" s="431">
        <v>1439.3610000000001</v>
      </c>
      <c r="F46" s="431">
        <v>1227.9290000000001</v>
      </c>
      <c r="G46" s="431">
        <v>890.55799999999999</v>
      </c>
      <c r="H46" s="431">
        <v>1439.3610000000001</v>
      </c>
      <c r="I46" s="431">
        <v>2184.9189999999999</v>
      </c>
      <c r="J46" s="431">
        <v>2276.1170000000002</v>
      </c>
      <c r="K46" s="431">
        <v>1699.8679999999999</v>
      </c>
      <c r="L46" s="431">
        <v>1088.462</v>
      </c>
      <c r="M46" s="431">
        <v>379.72300000000001</v>
      </c>
      <c r="N46" s="431">
        <v>381.827</v>
      </c>
      <c r="O46" s="431">
        <v>367.863</v>
      </c>
      <c r="P46" s="431">
        <v>316.411</v>
      </c>
      <c r="Q46" s="431">
        <v>319.24599999999998</v>
      </c>
      <c r="R46" s="431">
        <v>371.53899999999999</v>
      </c>
      <c r="S46" s="431">
        <v>352.988</v>
      </c>
    </row>
    <row r="47" spans="1:19" ht="12" customHeight="1">
      <c r="A47" s="420" t="s">
        <v>404</v>
      </c>
      <c r="B47" s="420"/>
      <c r="C47" s="705">
        <v>150.88300000000001</v>
      </c>
      <c r="D47" s="680">
        <v>31.72</v>
      </c>
      <c r="E47" s="431">
        <v>0</v>
      </c>
      <c r="F47" s="431">
        <v>9.7000000000000003E-2</v>
      </c>
      <c r="G47" s="431">
        <v>0.1</v>
      </c>
      <c r="H47" s="431">
        <v>0</v>
      </c>
      <c r="I47" s="431">
        <v>7.0000000000000007E-2</v>
      </c>
      <c r="J47" s="431">
        <v>0</v>
      </c>
      <c r="K47" s="431">
        <v>8.0000000000000002E-3</v>
      </c>
      <c r="L47" s="431">
        <v>1.2999999999999999E-2</v>
      </c>
      <c r="M47" s="431">
        <v>0</v>
      </c>
      <c r="N47" s="431">
        <v>0.157</v>
      </c>
      <c r="O47" s="431">
        <v>0</v>
      </c>
      <c r="P47" s="431">
        <v>1.4999999999999999E-2</v>
      </c>
      <c r="Q47" s="431">
        <v>115.64100000000001</v>
      </c>
      <c r="R47" s="431">
        <v>3.9E-2</v>
      </c>
      <c r="S47" s="431">
        <v>63.752000000000002</v>
      </c>
    </row>
    <row r="48" spans="1:19" ht="12" customHeight="1">
      <c r="A48" s="420" t="s">
        <v>418</v>
      </c>
      <c r="B48" s="420"/>
      <c r="C48" s="680" t="s">
        <v>144</v>
      </c>
      <c r="D48" s="680" t="s">
        <v>144</v>
      </c>
      <c r="E48" s="431">
        <v>78.956999999999994</v>
      </c>
      <c r="F48" s="431">
        <v>85.257000000000005</v>
      </c>
      <c r="G48" s="431">
        <v>90.257999999999996</v>
      </c>
      <c r="H48" s="431">
        <v>78.956999999999994</v>
      </c>
      <c r="I48" s="431">
        <v>73.573999999999998</v>
      </c>
      <c r="J48" s="431">
        <v>97.448999999999998</v>
      </c>
      <c r="K48" s="431">
        <v>110.71299999999999</v>
      </c>
      <c r="L48" s="431">
        <v>108.404</v>
      </c>
      <c r="M48" s="431">
        <v>65.483999999999995</v>
      </c>
      <c r="N48" s="431">
        <v>90.861999999999995</v>
      </c>
      <c r="O48" s="431">
        <v>72.247</v>
      </c>
      <c r="P48" s="431">
        <v>85.18</v>
      </c>
      <c r="Q48" s="431">
        <v>93.396000000000001</v>
      </c>
      <c r="R48" s="431">
        <v>95.203999999999994</v>
      </c>
      <c r="S48" s="431">
        <v>81.825999999999993</v>
      </c>
    </row>
    <row r="49" spans="1:19" ht="12" customHeight="1">
      <c r="A49" s="420" t="s">
        <v>632</v>
      </c>
      <c r="B49" s="420"/>
      <c r="C49" s="680">
        <v>907</v>
      </c>
      <c r="D49" s="680">
        <v>1165</v>
      </c>
      <c r="E49" s="431">
        <v>0</v>
      </c>
      <c r="F49" s="431">
        <v>0</v>
      </c>
      <c r="G49" s="431">
        <v>0</v>
      </c>
      <c r="H49" s="431">
        <v>0</v>
      </c>
      <c r="I49" s="431">
        <v>1759.4880000000001</v>
      </c>
      <c r="J49" s="431">
        <v>2179.6239999999998</v>
      </c>
      <c r="K49" s="431">
        <v>2168.3249999999998</v>
      </c>
      <c r="L49" s="431">
        <v>854.73699999999997</v>
      </c>
      <c r="M49" s="431">
        <v>254.05</v>
      </c>
      <c r="N49" s="431">
        <v>231.82</v>
      </c>
      <c r="O49" s="431">
        <v>65</v>
      </c>
      <c r="P49" s="431">
        <v>38.5</v>
      </c>
      <c r="Q49" s="431">
        <v>269.60399999999998</v>
      </c>
      <c r="R49" s="431">
        <v>356.05</v>
      </c>
      <c r="S49" s="431">
        <v>424.45</v>
      </c>
    </row>
    <row r="50" spans="1:19" ht="12" customHeight="1">
      <c r="A50" s="420" t="s">
        <v>628</v>
      </c>
      <c r="B50" s="420"/>
      <c r="C50" s="680">
        <v>579.13800000000003</v>
      </c>
      <c r="D50" s="680">
        <v>579.33399999999995</v>
      </c>
      <c r="E50" s="431">
        <v>0</v>
      </c>
      <c r="F50" s="431">
        <v>0</v>
      </c>
      <c r="G50" s="431">
        <v>0</v>
      </c>
      <c r="H50" s="431">
        <v>0</v>
      </c>
      <c r="I50" s="431">
        <v>33.936999999999998</v>
      </c>
      <c r="J50" s="431">
        <v>29.026</v>
      </c>
      <c r="K50" s="431">
        <v>25.855</v>
      </c>
      <c r="L50" s="431">
        <v>34.104999999999997</v>
      </c>
      <c r="M50" s="431">
        <v>15.095000000000001</v>
      </c>
      <c r="N50" s="431">
        <v>23.521999999999998</v>
      </c>
      <c r="O50" s="431">
        <v>32.881</v>
      </c>
      <c r="P50" s="431">
        <v>23.625</v>
      </c>
      <c r="Q50" s="431">
        <v>22.353999999999999</v>
      </c>
      <c r="R50" s="431">
        <v>24.373999999999999</v>
      </c>
      <c r="S50" s="431">
        <v>28.966999999999999</v>
      </c>
    </row>
    <row r="51" spans="1:19" ht="12" customHeight="1">
      <c r="A51" s="420" t="s">
        <v>412</v>
      </c>
      <c r="B51" s="420"/>
      <c r="C51" s="680">
        <v>1994</v>
      </c>
      <c r="D51" s="680">
        <v>1781</v>
      </c>
      <c r="E51" s="431">
        <v>412.36200000000002</v>
      </c>
      <c r="F51" s="431">
        <v>327.13099999999997</v>
      </c>
      <c r="G51" s="431">
        <v>355.22699999999998</v>
      </c>
      <c r="H51" s="431">
        <v>412.36200000000002</v>
      </c>
      <c r="I51" s="431">
        <v>235.905</v>
      </c>
      <c r="J51" s="431">
        <v>69.200999999999993</v>
      </c>
      <c r="K51" s="431">
        <v>28.7</v>
      </c>
      <c r="L51" s="431">
        <v>4.3999999999999997E-2</v>
      </c>
      <c r="M51" s="431">
        <v>80.611000000000004</v>
      </c>
      <c r="N51" s="431">
        <v>108.94799999999999</v>
      </c>
      <c r="O51" s="431">
        <v>106.039</v>
      </c>
      <c r="P51" s="431">
        <v>162.745</v>
      </c>
      <c r="Q51" s="431">
        <v>132.23599999999999</v>
      </c>
      <c r="R51" s="431">
        <v>71.563999999999993</v>
      </c>
      <c r="S51" s="431">
        <v>371.65199999999999</v>
      </c>
    </row>
    <row r="52" spans="1:19" ht="12" customHeight="1">
      <c r="A52" s="420" t="s">
        <v>79</v>
      </c>
      <c r="B52" s="420"/>
      <c r="C52" s="680">
        <v>-45447</v>
      </c>
      <c r="D52" s="680">
        <v>-51053</v>
      </c>
      <c r="E52" s="431">
        <v>10464.467000000001</v>
      </c>
      <c r="F52" s="431">
        <v>9518.9429999999993</v>
      </c>
      <c r="G52" s="431">
        <v>8709.8739999999998</v>
      </c>
      <c r="H52" s="431">
        <v>10464.467000000001</v>
      </c>
      <c r="I52" s="431">
        <v>11043.049000000001</v>
      </c>
      <c r="J52" s="431">
        <v>8818.5959999999995</v>
      </c>
      <c r="K52" s="431">
        <v>3674.4690000000001</v>
      </c>
      <c r="L52" s="431">
        <v>1222.3389999999999</v>
      </c>
      <c r="M52" s="431">
        <v>703.34100000000001</v>
      </c>
      <c r="N52" s="431">
        <v>407.17700000000002</v>
      </c>
      <c r="O52" s="431">
        <v>275.029</v>
      </c>
      <c r="P52" s="431">
        <v>117.771</v>
      </c>
      <c r="Q52" s="431">
        <v>34.337000000000003</v>
      </c>
      <c r="R52" s="431">
        <v>97.036000000000001</v>
      </c>
      <c r="S52" s="431">
        <v>112.893</v>
      </c>
    </row>
    <row r="53" spans="1:19" ht="0.75" customHeight="1">
      <c r="A53" s="810"/>
      <c r="B53" s="810"/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7"/>
      <c r="O53" s="827"/>
      <c r="P53" s="827"/>
      <c r="Q53" s="827"/>
      <c r="R53" s="827"/>
      <c r="S53" s="827"/>
    </row>
    <row r="54" spans="1:19" ht="14.1" customHeight="1">
      <c r="A54" s="421" t="s">
        <v>333</v>
      </c>
      <c r="B54" s="421"/>
      <c r="C54" s="816">
        <v>17596</v>
      </c>
      <c r="D54" s="816">
        <v>24085</v>
      </c>
      <c r="E54" s="816">
        <v>27305.157999999999</v>
      </c>
      <c r="F54" s="816">
        <v>23241.42</v>
      </c>
      <c r="G54" s="816">
        <v>27305.157999999999</v>
      </c>
      <c r="H54" s="816">
        <v>33652.186000000002</v>
      </c>
      <c r="I54" s="816">
        <v>33652.186000000002</v>
      </c>
      <c r="J54" s="816">
        <v>35895.945</v>
      </c>
      <c r="K54" s="816">
        <v>22728.902999999998</v>
      </c>
      <c r="L54" s="816">
        <v>11518.91</v>
      </c>
      <c r="M54" s="816">
        <v>6894.2039999999997</v>
      </c>
      <c r="N54" s="816">
        <v>6780.6729999999998</v>
      </c>
      <c r="O54" s="816">
        <v>6542.875</v>
      </c>
      <c r="P54" s="816">
        <v>7037.1030000000001</v>
      </c>
      <c r="Q54" s="816">
        <v>7242.933</v>
      </c>
      <c r="R54" s="816">
        <v>8392.3320000000003</v>
      </c>
      <c r="S54" s="816">
        <v>11279.878000000001</v>
      </c>
    </row>
    <row r="55" spans="1:19" ht="0.75" customHeight="1">
      <c r="A55" s="395"/>
      <c r="B55" s="395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</row>
    <row r="56" spans="1:19" s="140" customFormat="1" ht="9" customHeight="1">
      <c r="A56" s="117" t="s">
        <v>485</v>
      </c>
      <c r="B56" s="117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9" ht="0.75" customHeight="1">
      <c r="A57" s="1621"/>
      <c r="B57" s="1621"/>
      <c r="C57" s="1634"/>
      <c r="D57" s="1634"/>
      <c r="E57" s="1634"/>
      <c r="F57" s="1634"/>
      <c r="G57" s="1634"/>
      <c r="H57" s="1634"/>
      <c r="I57" s="1634"/>
      <c r="J57" s="1634"/>
      <c r="K57" s="1634"/>
      <c r="L57" s="1635"/>
      <c r="M57" s="1635"/>
      <c r="N57" s="1635"/>
      <c r="O57" s="1635"/>
      <c r="P57" s="1635"/>
      <c r="Q57" s="1635"/>
      <c r="R57" s="1635"/>
      <c r="S57" s="1635"/>
    </row>
    <row r="58" spans="1:19" ht="12" customHeight="1">
      <c r="A58" s="45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2"/>
      <c r="O58" s="22"/>
      <c r="P58" s="22"/>
      <c r="Q58" s="22"/>
    </row>
    <row r="71" ht="16.5" customHeight="1"/>
  </sheetData>
  <sortState ref="A38:S52">
    <sortCondition descending="1" ref="S38:S52"/>
  </sortState>
  <printOptions horizontalCentered="1"/>
  <pageMargins left="0.5" right="0.5" top="0.5" bottom="1" header="0.41" footer="0.5"/>
  <pageSetup scale="9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IO385"/>
  <sheetViews>
    <sheetView showGridLines="0" zoomScaleNormal="100" zoomScaleSheetLayoutView="100" workbookViewId="0"/>
  </sheetViews>
  <sheetFormatPr defaultColWidth="15.42578125" defaultRowHeight="12.75"/>
  <cols>
    <col min="1" max="1" width="6.28515625" style="45" customWidth="1"/>
    <col min="2" max="2" width="2" style="45" customWidth="1"/>
    <col min="3" max="3" width="7.42578125" style="45" customWidth="1"/>
    <col min="4" max="4" width="2" style="45" customWidth="1"/>
    <col min="5" max="5" width="7.42578125" style="45" customWidth="1"/>
    <col min="6" max="6" width="2" style="45" customWidth="1"/>
    <col min="7" max="7" width="7.42578125" style="45" customWidth="1"/>
    <col min="8" max="8" width="2" style="45" customWidth="1"/>
    <col min="9" max="9" width="7.42578125" style="45" customWidth="1"/>
    <col min="10" max="10" width="2" style="45" customWidth="1"/>
    <col min="11" max="11" width="7.42578125" style="45" customWidth="1"/>
    <col min="12" max="12" width="2" style="45" customWidth="1"/>
    <col min="13" max="13" width="7.42578125" style="45" customWidth="1"/>
    <col min="14" max="14" width="2" style="45" customWidth="1"/>
    <col min="15" max="15" width="7.42578125" style="45" customWidth="1"/>
    <col min="16" max="16" width="2" style="45" customWidth="1"/>
    <col min="17" max="17" width="7.42578125" style="45" customWidth="1"/>
    <col min="18" max="18" width="2" style="45" customWidth="1"/>
    <col min="19" max="19" width="7.42578125" style="45" customWidth="1"/>
    <col min="20" max="20" width="2" style="45" customWidth="1"/>
    <col min="21" max="21" width="8.140625" style="45" customWidth="1"/>
    <col min="22" max="22" width="2" style="45" customWidth="1"/>
    <col min="23" max="23" width="11.7109375" style="45" customWidth="1"/>
    <col min="24" max="16384" width="15.42578125" style="45"/>
  </cols>
  <sheetData>
    <row r="1" spans="1:49" ht="9.9499999999999993" customHeight="1"/>
    <row r="2" spans="1:49" ht="12" customHeight="1"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</row>
    <row r="3" spans="1:49" s="5" customFormat="1" ht="12.95" customHeight="1">
      <c r="A3" s="1656" t="s">
        <v>581</v>
      </c>
      <c r="B3" s="962"/>
      <c r="D3" s="9"/>
      <c r="E3" s="9"/>
      <c r="F3" s="9"/>
      <c r="G3" s="9"/>
    </row>
    <row r="4" spans="1:49" s="88" customFormat="1" ht="17.45" customHeight="1">
      <c r="A4" s="127" t="s">
        <v>495</v>
      </c>
      <c r="B4" s="127"/>
      <c r="C4" s="85"/>
      <c r="D4" s="85"/>
      <c r="E4" s="85"/>
      <c r="F4" s="85"/>
      <c r="G4" s="85"/>
      <c r="H4" s="85"/>
      <c r="I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49" ht="0.75" customHeight="1">
      <c r="A5" s="383"/>
      <c r="B5" s="383"/>
      <c r="C5" s="383"/>
      <c r="D5" s="383"/>
      <c r="E5" s="383"/>
      <c r="F5" s="383"/>
      <c r="G5" s="383"/>
      <c r="H5" s="383"/>
      <c r="I5" s="383"/>
      <c r="J5" s="50"/>
      <c r="K5" s="50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191"/>
    </row>
    <row r="6" spans="1:49" ht="12" customHeight="1">
      <c r="A6" s="17" t="s">
        <v>183</v>
      </c>
      <c r="B6" s="17"/>
      <c r="C6" s="54"/>
      <c r="D6" s="316"/>
      <c r="E6" s="316"/>
      <c r="F6" s="316"/>
      <c r="G6" s="316"/>
      <c r="H6" s="316"/>
      <c r="I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</row>
    <row r="7" spans="1:49" ht="12" customHeight="1">
      <c r="A7" s="108"/>
      <c r="B7" s="108"/>
      <c r="C7" s="108"/>
      <c r="D7" s="106"/>
      <c r="E7" s="106"/>
      <c r="F7" s="106"/>
      <c r="G7" s="106"/>
      <c r="H7" s="106"/>
      <c r="I7" s="107" t="s">
        <v>366</v>
      </c>
      <c r="J7" s="107"/>
      <c r="K7" s="107" t="s">
        <v>366</v>
      </c>
      <c r="L7" s="107"/>
      <c r="M7" s="107" t="s">
        <v>367</v>
      </c>
      <c r="N7" s="107"/>
      <c r="O7" s="107" t="s">
        <v>367</v>
      </c>
      <c r="P7" s="107"/>
      <c r="Q7" s="106"/>
      <c r="R7" s="105"/>
      <c r="S7" s="105"/>
      <c r="T7" s="105"/>
      <c r="U7" s="105"/>
      <c r="V7" s="105"/>
    </row>
    <row r="8" spans="1:49" ht="12" customHeight="1">
      <c r="A8" s="108"/>
      <c r="B8" s="108"/>
      <c r="C8" s="107" t="s">
        <v>139</v>
      </c>
      <c r="D8" s="107"/>
      <c r="E8" s="107" t="s">
        <v>752</v>
      </c>
      <c r="F8" s="107"/>
      <c r="G8" s="107" t="s">
        <v>368</v>
      </c>
      <c r="H8" s="107"/>
      <c r="I8" s="107" t="s">
        <v>496</v>
      </c>
      <c r="J8" s="107"/>
      <c r="K8" s="107" t="s">
        <v>497</v>
      </c>
      <c r="L8" s="107"/>
      <c r="M8" s="107" t="s">
        <v>496</v>
      </c>
      <c r="N8" s="107"/>
      <c r="O8" s="107" t="s">
        <v>497</v>
      </c>
      <c r="P8" s="107"/>
      <c r="Q8" s="106"/>
      <c r="R8" s="108"/>
      <c r="S8" s="108"/>
      <c r="T8" s="106"/>
      <c r="U8" s="106"/>
      <c r="V8" s="106"/>
      <c r="W8" s="22"/>
    </row>
    <row r="9" spans="1:49" ht="12" customHeight="1">
      <c r="A9" s="106" t="s">
        <v>69</v>
      </c>
      <c r="B9" s="106"/>
      <c r="C9" s="107" t="s">
        <v>373</v>
      </c>
      <c r="D9" s="107"/>
      <c r="E9" s="107" t="s">
        <v>374</v>
      </c>
      <c r="F9" s="107"/>
      <c r="G9" s="107" t="s">
        <v>973</v>
      </c>
      <c r="H9" s="107"/>
      <c r="I9" s="107" t="s">
        <v>375</v>
      </c>
      <c r="J9" s="107"/>
      <c r="K9" s="107" t="s">
        <v>375</v>
      </c>
      <c r="L9" s="107"/>
      <c r="M9" s="107" t="s">
        <v>375</v>
      </c>
      <c r="N9" s="107"/>
      <c r="O9" s="107" t="s">
        <v>375</v>
      </c>
      <c r="P9" s="107"/>
      <c r="Q9" s="107" t="s">
        <v>376</v>
      </c>
      <c r="R9" s="107"/>
      <c r="S9" s="107" t="s">
        <v>377</v>
      </c>
      <c r="T9" s="107"/>
      <c r="U9" s="107" t="s">
        <v>75</v>
      </c>
      <c r="V9" s="107"/>
      <c r="W9" s="467"/>
      <c r="X9" s="467"/>
    </row>
    <row r="10" spans="1:49" ht="0.75" customHeight="1">
      <c r="A10" s="1622"/>
      <c r="B10" s="1622"/>
      <c r="C10" s="1622"/>
      <c r="D10" s="1654"/>
      <c r="E10" s="1654"/>
      <c r="F10" s="1654"/>
      <c r="G10" s="1654"/>
      <c r="H10" s="1654"/>
      <c r="I10" s="1654"/>
      <c r="J10" s="1654"/>
      <c r="K10" s="1654"/>
      <c r="L10" s="1654"/>
      <c r="M10" s="1654"/>
      <c r="N10" s="1654"/>
      <c r="O10" s="1654"/>
      <c r="P10" s="1654"/>
      <c r="Q10" s="1654"/>
      <c r="R10" s="1654"/>
      <c r="S10" s="1654"/>
      <c r="T10" s="1654"/>
      <c r="U10" s="1707"/>
      <c r="V10" s="1654"/>
      <c r="W10" s="467"/>
      <c r="X10" s="467"/>
      <c r="AA10" s="321"/>
    </row>
    <row r="11" spans="1:49" ht="12" customHeight="1">
      <c r="A11" s="997">
        <v>32873</v>
      </c>
      <c r="B11" s="106"/>
      <c r="C11" s="828">
        <v>960.92972279000003</v>
      </c>
      <c r="D11" s="828"/>
      <c r="E11" s="828">
        <v>2363.0930045699997</v>
      </c>
      <c r="F11" s="828"/>
      <c r="G11" s="828">
        <v>4427.272123402</v>
      </c>
      <c r="H11" s="828"/>
      <c r="I11" s="828">
        <v>658.92562990200008</v>
      </c>
      <c r="J11" s="828"/>
      <c r="K11" s="828">
        <v>0</v>
      </c>
      <c r="L11" s="828"/>
      <c r="M11" s="828">
        <v>302.45233100000002</v>
      </c>
      <c r="N11" s="828"/>
      <c r="O11" s="828">
        <v>1007.0712072060001</v>
      </c>
      <c r="P11" s="828"/>
      <c r="Q11" s="828">
        <v>377.636399176</v>
      </c>
      <c r="R11" s="828"/>
      <c r="S11" s="828">
        <v>4161.6312465999999</v>
      </c>
      <c r="T11" s="116"/>
      <c r="U11" s="174">
        <v>14258.947441646002</v>
      </c>
      <c r="V11" s="184"/>
      <c r="X11" s="321"/>
      <c r="Y11" s="101"/>
      <c r="Z11" s="101"/>
      <c r="AA11" s="101"/>
      <c r="AD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</row>
    <row r="12" spans="1:49" ht="12" customHeight="1">
      <c r="A12" s="997">
        <v>33238</v>
      </c>
      <c r="B12" s="106"/>
      <c r="C12" s="828">
        <v>577.09868800000004</v>
      </c>
      <c r="D12" s="129"/>
      <c r="E12" s="828">
        <v>1863.366035</v>
      </c>
      <c r="F12" s="129"/>
      <c r="G12" s="828">
        <v>3465.49161</v>
      </c>
      <c r="H12" s="129"/>
      <c r="I12" s="828">
        <v>751.30777899999998</v>
      </c>
      <c r="J12" s="129"/>
      <c r="K12" s="828">
        <v>0</v>
      </c>
      <c r="L12" s="129"/>
      <c r="M12" s="828">
        <v>302.87214499999993</v>
      </c>
      <c r="N12" s="129"/>
      <c r="O12" s="828">
        <v>733.91768999999999</v>
      </c>
      <c r="P12" s="129"/>
      <c r="Q12" s="828">
        <v>313.16985199999999</v>
      </c>
      <c r="R12" s="129"/>
      <c r="S12" s="828">
        <v>4013.3143319999995</v>
      </c>
      <c r="T12" s="129"/>
      <c r="U12" s="174">
        <v>12020.511120000001</v>
      </c>
      <c r="V12" s="184"/>
      <c r="X12" s="321"/>
      <c r="Y12" s="101"/>
      <c r="Z12" s="101"/>
      <c r="AA12" s="101"/>
      <c r="AB12" s="101"/>
      <c r="AC12" s="32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</row>
    <row r="13" spans="1:49" ht="12" customHeight="1">
      <c r="A13" s="997">
        <v>33603</v>
      </c>
      <c r="B13" s="106"/>
      <c r="C13" s="828">
        <v>225.85025200000001</v>
      </c>
      <c r="D13" s="129"/>
      <c r="E13" s="828">
        <v>1211.1694091999998</v>
      </c>
      <c r="F13" s="129"/>
      <c r="G13" s="828">
        <v>2076.8105559999999</v>
      </c>
      <c r="H13" s="129"/>
      <c r="I13" s="828">
        <v>681.43273699999997</v>
      </c>
      <c r="J13" s="129"/>
      <c r="K13" s="828">
        <v>0</v>
      </c>
      <c r="L13" s="129"/>
      <c r="M13" s="828">
        <v>249.550782</v>
      </c>
      <c r="N13" s="129"/>
      <c r="O13" s="828">
        <v>425.88637100000005</v>
      </c>
      <c r="P13" s="129"/>
      <c r="Q13" s="828">
        <v>298.41474699999998</v>
      </c>
      <c r="R13" s="129"/>
      <c r="S13" s="828">
        <v>2620.1387459999996</v>
      </c>
      <c r="T13" s="129"/>
      <c r="U13" s="174">
        <v>7789.2366392000004</v>
      </c>
      <c r="V13" s="184"/>
      <c r="X13" s="321"/>
      <c r="Y13" s="101"/>
      <c r="Z13" s="101"/>
      <c r="AA13" s="101"/>
      <c r="AB13" s="101"/>
      <c r="AC13" s="32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</row>
    <row r="14" spans="1:49" s="5" customFormat="1" ht="12" customHeight="1">
      <c r="A14" s="997">
        <v>33969</v>
      </c>
      <c r="B14" s="106"/>
      <c r="C14" s="828">
        <v>109.56196899999999</v>
      </c>
      <c r="D14" s="828"/>
      <c r="E14" s="828">
        <v>1037.6723</v>
      </c>
      <c r="F14" s="828"/>
      <c r="G14" s="828">
        <v>1238.6901699999996</v>
      </c>
      <c r="H14" s="828"/>
      <c r="I14" s="828">
        <v>1096.990591</v>
      </c>
      <c r="J14" s="828"/>
      <c r="K14" s="828">
        <v>0</v>
      </c>
      <c r="L14" s="828"/>
      <c r="M14" s="828">
        <v>163.721788</v>
      </c>
      <c r="N14" s="828"/>
      <c r="O14" s="828">
        <v>336.08341000000007</v>
      </c>
      <c r="P14" s="828"/>
      <c r="Q14" s="828">
        <v>377.21435300000002</v>
      </c>
      <c r="R14" s="828"/>
      <c r="S14" s="828">
        <v>1798.9234020000001</v>
      </c>
      <c r="T14" s="828"/>
      <c r="U14" s="174">
        <v>6158.8242799999998</v>
      </c>
      <c r="V14" s="105"/>
      <c r="W14" s="45"/>
      <c r="X14" s="1278"/>
      <c r="Y14" s="101"/>
      <c r="Z14" s="101"/>
      <c r="AA14" s="101"/>
      <c r="AB14" s="101"/>
      <c r="AC14" s="32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</row>
    <row r="15" spans="1:49" s="5" customFormat="1" ht="12" customHeight="1">
      <c r="A15" s="997">
        <v>34334</v>
      </c>
      <c r="B15" s="106"/>
      <c r="C15" s="828">
        <v>70.209054999999992</v>
      </c>
      <c r="D15" s="828"/>
      <c r="E15" s="828">
        <v>1151.4882130000001</v>
      </c>
      <c r="F15" s="828"/>
      <c r="G15" s="828">
        <v>1503.2754119999997</v>
      </c>
      <c r="H15" s="828"/>
      <c r="I15" s="828">
        <v>1478.6466680000001</v>
      </c>
      <c r="J15" s="828"/>
      <c r="K15" s="828">
        <v>0</v>
      </c>
      <c r="L15" s="828"/>
      <c r="M15" s="828">
        <v>162.22177100000002</v>
      </c>
      <c r="N15" s="828"/>
      <c r="O15" s="828">
        <v>385.56989199999998</v>
      </c>
      <c r="P15" s="828"/>
      <c r="Q15" s="828">
        <v>564.49232599999993</v>
      </c>
      <c r="R15" s="828"/>
      <c r="S15" s="828">
        <v>1740.289</v>
      </c>
      <c r="T15" s="828"/>
      <c r="U15" s="174">
        <v>7056.1669759999977</v>
      </c>
      <c r="V15" s="105"/>
      <c r="W15" s="45"/>
      <c r="X15" s="1278"/>
      <c r="Y15" s="101"/>
      <c r="Z15" s="101"/>
      <c r="AA15" s="101"/>
      <c r="AB15" s="101"/>
      <c r="AC15" s="32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</row>
    <row r="16" spans="1:49" s="5" customFormat="1" ht="12" customHeight="1">
      <c r="A16" s="997">
        <v>34699</v>
      </c>
      <c r="B16" s="106"/>
      <c r="C16" s="828">
        <v>129.34840969999999</v>
      </c>
      <c r="D16" s="828"/>
      <c r="E16" s="828">
        <v>1526.2056830000001</v>
      </c>
      <c r="F16" s="828"/>
      <c r="G16" s="828">
        <v>2839.2108510000003</v>
      </c>
      <c r="H16" s="828"/>
      <c r="I16" s="828">
        <v>1871.5217339999999</v>
      </c>
      <c r="J16" s="828"/>
      <c r="K16" s="828">
        <v>154.86099999999999</v>
      </c>
      <c r="L16" s="828"/>
      <c r="M16" s="828">
        <v>358.88863341999996</v>
      </c>
      <c r="N16" s="828"/>
      <c r="O16" s="828">
        <v>2383.3083350000006</v>
      </c>
      <c r="P16" s="828"/>
      <c r="Q16" s="828">
        <v>375.56329000000005</v>
      </c>
      <c r="R16" s="828"/>
      <c r="S16" s="828">
        <v>1663.49818</v>
      </c>
      <c r="T16" s="828"/>
      <c r="U16" s="174">
        <v>11302.43272612</v>
      </c>
      <c r="V16" s="105"/>
      <c r="W16" s="45"/>
      <c r="X16" s="1278"/>
      <c r="Y16" s="101"/>
      <c r="Z16" s="101"/>
      <c r="AA16" s="101"/>
      <c r="AB16" s="101"/>
      <c r="AC16" s="32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</row>
    <row r="17" spans="1:249" s="5" customFormat="1" ht="12" customHeight="1">
      <c r="A17" s="997">
        <v>35064</v>
      </c>
      <c r="B17" s="106"/>
      <c r="C17" s="828">
        <v>153.34299999999999</v>
      </c>
      <c r="D17" s="828"/>
      <c r="E17" s="828">
        <v>1649.461</v>
      </c>
      <c r="F17" s="828"/>
      <c r="G17" s="828">
        <v>4039.1489999999999</v>
      </c>
      <c r="H17" s="828"/>
      <c r="I17" s="828">
        <v>2210.4830000000002</v>
      </c>
      <c r="J17" s="828"/>
      <c r="K17" s="828">
        <v>401.41399999999999</v>
      </c>
      <c r="L17" s="828"/>
      <c r="M17" s="828">
        <v>374.08199999999999</v>
      </c>
      <c r="N17" s="828"/>
      <c r="O17" s="828">
        <v>2844.4720000000002</v>
      </c>
      <c r="P17" s="828"/>
      <c r="Q17" s="828">
        <v>545.678</v>
      </c>
      <c r="R17" s="828"/>
      <c r="S17" s="828">
        <v>1629.433</v>
      </c>
      <c r="T17" s="828"/>
      <c r="U17" s="174">
        <v>13847.514999999999</v>
      </c>
      <c r="V17" s="105"/>
      <c r="W17" s="45"/>
      <c r="X17" s="1278"/>
      <c r="Y17" s="101"/>
      <c r="Z17" s="101"/>
      <c r="AA17" s="101"/>
      <c r="AB17" s="101"/>
      <c r="AC17" s="32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</row>
    <row r="18" spans="1:249" s="5" customFormat="1" ht="12" customHeight="1">
      <c r="A18" s="997">
        <v>35430</v>
      </c>
      <c r="B18" s="106"/>
      <c r="C18" s="828">
        <v>109.42400000000001</v>
      </c>
      <c r="D18" s="828"/>
      <c r="E18" s="828">
        <v>1668.4749999999999</v>
      </c>
      <c r="F18" s="828"/>
      <c r="G18" s="828">
        <v>4321.4840000000004</v>
      </c>
      <c r="H18" s="828"/>
      <c r="I18" s="828">
        <v>2363.5430000000001</v>
      </c>
      <c r="J18" s="828"/>
      <c r="K18" s="828">
        <v>382.733</v>
      </c>
      <c r="L18" s="828"/>
      <c r="M18" s="828">
        <v>475.23099999999999</v>
      </c>
      <c r="N18" s="828"/>
      <c r="O18" s="828">
        <v>2307.7330000000002</v>
      </c>
      <c r="P18" s="828"/>
      <c r="Q18" s="828">
        <v>624.61</v>
      </c>
      <c r="R18" s="828"/>
      <c r="S18" s="828">
        <v>1900.931</v>
      </c>
      <c r="T18" s="828"/>
      <c r="U18" s="174">
        <v>14154.164000000001</v>
      </c>
      <c r="V18" s="105"/>
      <c r="W18" s="45"/>
      <c r="X18" s="1278"/>
      <c r="Y18" s="101"/>
      <c r="Z18" s="101"/>
      <c r="AA18" s="101"/>
      <c r="AB18" s="101"/>
      <c r="AC18" s="32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</row>
    <row r="19" spans="1:249" s="5" customFormat="1" ht="12" customHeight="1">
      <c r="A19" s="997">
        <v>35795</v>
      </c>
      <c r="B19" s="106"/>
      <c r="C19" s="828">
        <v>233.87700000000001</v>
      </c>
      <c r="D19" s="828"/>
      <c r="E19" s="828">
        <v>2170.6550000000002</v>
      </c>
      <c r="F19" s="828"/>
      <c r="G19" s="828">
        <v>5116.8159999999998</v>
      </c>
      <c r="H19" s="828"/>
      <c r="I19" s="828">
        <v>2488.6109999999999</v>
      </c>
      <c r="J19" s="828"/>
      <c r="K19" s="828">
        <v>273.35199999999998</v>
      </c>
      <c r="L19" s="828"/>
      <c r="M19" s="828">
        <v>530.90599999999995</v>
      </c>
      <c r="N19" s="828"/>
      <c r="O19" s="828">
        <v>3304.6550000000002</v>
      </c>
      <c r="P19" s="828"/>
      <c r="Q19" s="828">
        <v>661.58399999999995</v>
      </c>
      <c r="R19" s="828"/>
      <c r="S19" s="828">
        <v>2815.2910000000002</v>
      </c>
      <c r="T19" s="828"/>
      <c r="U19" s="174">
        <v>17595.746999999999</v>
      </c>
      <c r="V19" s="105"/>
      <c r="W19" s="45"/>
      <c r="X19" s="1278"/>
      <c r="Y19" s="101"/>
      <c r="Z19" s="101"/>
      <c r="AA19" s="101"/>
      <c r="AB19" s="101"/>
      <c r="AC19" s="32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</row>
    <row r="20" spans="1:249" s="5" customFormat="1" ht="12" customHeight="1">
      <c r="A20" s="997">
        <v>36160</v>
      </c>
      <c r="B20" s="106"/>
      <c r="C20" s="828">
        <v>548.125</v>
      </c>
      <c r="D20" s="828"/>
      <c r="E20" s="828">
        <v>2338.4059999999999</v>
      </c>
      <c r="F20" s="828"/>
      <c r="G20" s="828">
        <v>6213.7709999999997</v>
      </c>
      <c r="H20" s="828"/>
      <c r="I20" s="828">
        <v>3401.239</v>
      </c>
      <c r="J20" s="828"/>
      <c r="K20" s="828">
        <v>322.17599999999999</v>
      </c>
      <c r="L20" s="828"/>
      <c r="M20" s="828">
        <v>558.97500000000002</v>
      </c>
      <c r="N20" s="828"/>
      <c r="O20" s="828">
        <v>5909.6530000000002</v>
      </c>
      <c r="P20" s="828"/>
      <c r="Q20" s="828">
        <v>766.46100000000001</v>
      </c>
      <c r="R20" s="828"/>
      <c r="S20" s="828">
        <v>4026.5309999999999</v>
      </c>
      <c r="T20" s="828"/>
      <c r="U20" s="174">
        <v>24085.337</v>
      </c>
      <c r="V20" s="105"/>
      <c r="W20" s="45"/>
      <c r="X20" s="1278"/>
      <c r="Y20" s="101"/>
      <c r="Z20" s="101"/>
      <c r="AA20" s="101"/>
      <c r="AB20" s="101"/>
      <c r="AC20" s="32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249" s="5" customFormat="1" ht="12" customHeight="1">
      <c r="A21" s="997">
        <v>36525</v>
      </c>
      <c r="B21" s="106"/>
      <c r="C21" s="828">
        <v>772.61300000000006</v>
      </c>
      <c r="D21" s="828"/>
      <c r="E21" s="828">
        <v>2335.817</v>
      </c>
      <c r="F21" s="828"/>
      <c r="G21" s="828">
        <v>7486.826</v>
      </c>
      <c r="H21" s="828"/>
      <c r="I21" s="828">
        <v>2943.7640000000001</v>
      </c>
      <c r="J21" s="828"/>
      <c r="K21" s="828">
        <v>439.87</v>
      </c>
      <c r="L21" s="828"/>
      <c r="M21" s="828">
        <v>703.18100000000004</v>
      </c>
      <c r="N21" s="828"/>
      <c r="O21" s="828">
        <v>8820.7569999999996</v>
      </c>
      <c r="P21" s="828"/>
      <c r="Q21" s="828">
        <v>821.62300000000005</v>
      </c>
      <c r="R21" s="828"/>
      <c r="S21" s="828">
        <v>4996.3410000000003</v>
      </c>
      <c r="T21" s="828"/>
      <c r="U21" s="174">
        <v>29320.792000000001</v>
      </c>
      <c r="V21" s="105"/>
      <c r="W21" s="45"/>
      <c r="X21" s="1278"/>
      <c r="Y21" s="101"/>
      <c r="Z21" s="101"/>
      <c r="AA21" s="101"/>
      <c r="AB21" s="101"/>
      <c r="AC21" s="32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</row>
    <row r="22" spans="1:249" s="5" customFormat="1" ht="12" customHeight="1">
      <c r="A22" s="997">
        <v>36891</v>
      </c>
      <c r="B22" s="106"/>
      <c r="C22" s="828">
        <v>1240.404</v>
      </c>
      <c r="D22" s="828"/>
      <c r="E22" s="828">
        <v>2457.0369999999998</v>
      </c>
      <c r="F22" s="828"/>
      <c r="G22" s="828">
        <v>7524.5050000000001</v>
      </c>
      <c r="H22" s="828"/>
      <c r="I22" s="828">
        <v>2395.569</v>
      </c>
      <c r="J22" s="828"/>
      <c r="K22" s="828">
        <v>556.51499999999999</v>
      </c>
      <c r="L22" s="828"/>
      <c r="M22" s="828">
        <v>607.11199999999997</v>
      </c>
      <c r="N22" s="828"/>
      <c r="O22" s="828">
        <v>7961.16</v>
      </c>
      <c r="P22" s="828"/>
      <c r="Q22" s="828">
        <v>734.83900000000006</v>
      </c>
      <c r="R22" s="828"/>
      <c r="S22" s="828">
        <v>5206.4269999999997</v>
      </c>
      <c r="T22" s="828"/>
      <c r="U22" s="174">
        <v>28683.567999999999</v>
      </c>
      <c r="V22" s="105"/>
      <c r="W22" s="45"/>
      <c r="X22" s="1278"/>
      <c r="Y22" s="101"/>
      <c r="Z22" s="101"/>
      <c r="AA22" s="101"/>
      <c r="AB22" s="101"/>
      <c r="AC22" s="32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</row>
    <row r="23" spans="1:249" s="5" customFormat="1" ht="12" customHeight="1">
      <c r="A23" s="997">
        <v>37256</v>
      </c>
      <c r="B23" s="106"/>
      <c r="C23" s="828">
        <v>1082.95</v>
      </c>
      <c r="D23" s="828"/>
      <c r="E23" s="828">
        <v>2440.1</v>
      </c>
      <c r="F23" s="828"/>
      <c r="G23" s="828">
        <v>6594.0360000000001</v>
      </c>
      <c r="H23" s="828"/>
      <c r="I23" s="828">
        <v>2254.3539999999998</v>
      </c>
      <c r="J23" s="828"/>
      <c r="K23" s="828">
        <v>393.45299999999997</v>
      </c>
      <c r="L23" s="828"/>
      <c r="M23" s="828">
        <v>570.74699999999996</v>
      </c>
      <c r="N23" s="828"/>
      <c r="O23" s="828">
        <v>5528.9359999999997</v>
      </c>
      <c r="P23" s="828"/>
      <c r="Q23" s="828">
        <v>916.93200000000002</v>
      </c>
      <c r="R23" s="828"/>
      <c r="S23" s="828">
        <v>6079.8559999999998</v>
      </c>
      <c r="T23" s="828"/>
      <c r="U23" s="174">
        <v>25861.364000000001</v>
      </c>
      <c r="V23" s="105"/>
      <c r="W23" s="45"/>
      <c r="X23" s="1278"/>
      <c r="Y23" s="101"/>
      <c r="Z23" s="101"/>
      <c r="AA23" s="101"/>
      <c r="AB23" s="101"/>
      <c r="AC23" s="32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</row>
    <row r="24" spans="1:249" s="5" customFormat="1" ht="12" customHeight="1">
      <c r="A24" s="997">
        <v>37621</v>
      </c>
      <c r="B24" s="106"/>
      <c r="C24" s="828">
        <v>1205.1379999999999</v>
      </c>
      <c r="D24" s="828"/>
      <c r="E24" s="828">
        <v>2278.86</v>
      </c>
      <c r="F24" s="828"/>
      <c r="G24" s="828">
        <v>6693.732</v>
      </c>
      <c r="H24" s="828"/>
      <c r="I24" s="828">
        <v>2337.6770000000001</v>
      </c>
      <c r="J24" s="828"/>
      <c r="K24" s="828">
        <v>501.25099999999998</v>
      </c>
      <c r="L24" s="828"/>
      <c r="M24" s="828">
        <v>439.45499999999998</v>
      </c>
      <c r="N24" s="828"/>
      <c r="O24" s="828">
        <v>4539.2619999999997</v>
      </c>
      <c r="P24" s="828"/>
      <c r="Q24" s="828">
        <v>677.64599999999996</v>
      </c>
      <c r="R24" s="828"/>
      <c r="S24" s="828">
        <v>5496.4359999999997</v>
      </c>
      <c r="T24" s="828"/>
      <c r="U24" s="174">
        <v>24169.456999999999</v>
      </c>
      <c r="V24" s="105"/>
      <c r="W24" s="45"/>
      <c r="X24" s="1278"/>
      <c r="Y24" s="101"/>
      <c r="Z24" s="101"/>
      <c r="AA24" s="101"/>
      <c r="AB24" s="101"/>
      <c r="AC24" s="32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4"/>
      <c r="FP24" s="374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4"/>
      <c r="GG24" s="374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4"/>
      <c r="GX24" s="374"/>
      <c r="GY24" s="374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  <c r="HQ24" s="374"/>
      <c r="HR24" s="374"/>
      <c r="HS24" s="374"/>
      <c r="HT24" s="374"/>
      <c r="HU24" s="374"/>
      <c r="HV24" s="374"/>
      <c r="HW24" s="374"/>
      <c r="HX24" s="374"/>
      <c r="HY24" s="374"/>
      <c r="HZ24" s="374"/>
      <c r="IA24" s="374"/>
      <c r="IB24" s="374"/>
      <c r="IC24" s="374"/>
      <c r="ID24" s="374"/>
      <c r="IE24" s="374"/>
      <c r="IF24" s="374"/>
      <c r="IG24" s="374"/>
      <c r="IH24" s="374"/>
      <c r="II24" s="374"/>
      <c r="IJ24" s="374"/>
      <c r="IK24" s="374"/>
      <c r="IL24" s="374"/>
      <c r="IM24" s="374"/>
      <c r="IN24" s="374"/>
      <c r="IO24" s="374"/>
    </row>
    <row r="25" spans="1:249" s="5" customFormat="1" ht="12" customHeight="1">
      <c r="A25" s="997">
        <v>37986</v>
      </c>
      <c r="B25" s="106"/>
      <c r="C25" s="828">
        <v>983.52</v>
      </c>
      <c r="D25" s="828"/>
      <c r="E25" s="828">
        <v>2251.2489999999998</v>
      </c>
      <c r="F25" s="828"/>
      <c r="G25" s="828">
        <v>6335.4219999999996</v>
      </c>
      <c r="H25" s="828"/>
      <c r="I25" s="828">
        <v>2628.92</v>
      </c>
      <c r="J25" s="828"/>
      <c r="K25" s="828">
        <v>367.59699999999998</v>
      </c>
      <c r="L25" s="828"/>
      <c r="M25" s="828">
        <v>427.59100000000001</v>
      </c>
      <c r="N25" s="828"/>
      <c r="O25" s="828">
        <v>3861.45</v>
      </c>
      <c r="P25" s="828"/>
      <c r="Q25" s="828">
        <v>585.40700000000004</v>
      </c>
      <c r="R25" s="828"/>
      <c r="S25" s="828">
        <v>5800.2640000000001</v>
      </c>
      <c r="T25" s="828"/>
      <c r="U25" s="174">
        <v>23241.42</v>
      </c>
      <c r="V25" s="105"/>
      <c r="W25" s="45"/>
      <c r="X25" s="1278"/>
      <c r="Y25" s="101"/>
      <c r="Z25" s="101"/>
      <c r="AA25" s="101"/>
      <c r="AB25" s="101"/>
      <c r="AC25" s="32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</row>
    <row r="26" spans="1:249" s="5" customFormat="1" ht="12" customHeight="1">
      <c r="A26" s="997">
        <v>38352</v>
      </c>
      <c r="B26" s="106"/>
      <c r="C26" s="828">
        <v>1026.9079999999999</v>
      </c>
      <c r="D26" s="828"/>
      <c r="E26" s="828">
        <v>2439.2719999999999</v>
      </c>
      <c r="F26" s="828"/>
      <c r="G26" s="828">
        <v>6786.4620000000004</v>
      </c>
      <c r="H26" s="828"/>
      <c r="I26" s="828">
        <v>2431.9050000000002</v>
      </c>
      <c r="J26" s="828"/>
      <c r="K26" s="828">
        <v>528.30100000000004</v>
      </c>
      <c r="L26" s="828"/>
      <c r="M26" s="828">
        <v>353.59</v>
      </c>
      <c r="N26" s="828"/>
      <c r="O26" s="828">
        <v>5045.18</v>
      </c>
      <c r="P26" s="828"/>
      <c r="Q26" s="828">
        <v>896.70899999999995</v>
      </c>
      <c r="R26" s="828"/>
      <c r="S26" s="828">
        <v>7768.39</v>
      </c>
      <c r="T26" s="828"/>
      <c r="U26" s="174">
        <v>27305.157999999999</v>
      </c>
      <c r="V26" s="105"/>
      <c r="W26" s="45"/>
      <c r="X26" s="1278"/>
      <c r="Y26" s="101"/>
      <c r="Z26" s="101"/>
      <c r="AA26" s="101"/>
      <c r="AB26" s="101"/>
      <c r="AC26" s="32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</row>
    <row r="27" spans="1:249" s="5" customFormat="1" ht="12" customHeight="1">
      <c r="A27" s="997">
        <v>38717</v>
      </c>
      <c r="B27" s="106"/>
      <c r="C27" s="828">
        <v>1162.7950000000001</v>
      </c>
      <c r="D27" s="828"/>
      <c r="E27" s="828">
        <v>2918.125</v>
      </c>
      <c r="F27" s="828"/>
      <c r="G27" s="828">
        <v>8603.6110000000008</v>
      </c>
      <c r="H27" s="828"/>
      <c r="I27" s="828">
        <v>2307.71</v>
      </c>
      <c r="J27" s="828"/>
      <c r="K27" s="828">
        <v>513.97500000000002</v>
      </c>
      <c r="L27" s="828"/>
      <c r="M27" s="828">
        <v>375.34699999999998</v>
      </c>
      <c r="N27" s="828"/>
      <c r="O27" s="828">
        <v>7579.7420000000002</v>
      </c>
      <c r="P27" s="828"/>
      <c r="Q27" s="828">
        <v>1130.2639999999999</v>
      </c>
      <c r="R27" s="828"/>
      <c r="S27" s="828">
        <v>9060.6170000000002</v>
      </c>
      <c r="T27" s="828"/>
      <c r="U27" s="174">
        <v>33652.186000000002</v>
      </c>
      <c r="V27" s="105"/>
      <c r="W27" s="45"/>
      <c r="X27" s="1278"/>
      <c r="Y27" s="101"/>
      <c r="Z27" s="101"/>
      <c r="AA27" s="101"/>
      <c r="AB27" s="101"/>
      <c r="AC27" s="32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</row>
    <row r="28" spans="1:249" s="5" customFormat="1" ht="12" customHeight="1">
      <c r="A28" s="997">
        <v>39082</v>
      </c>
      <c r="B28" s="106"/>
      <c r="C28" s="828">
        <v>937.13699999999994</v>
      </c>
      <c r="D28" s="828"/>
      <c r="E28" s="828">
        <v>3062.2750000000001</v>
      </c>
      <c r="F28" s="828"/>
      <c r="G28" s="828">
        <v>8672.6669999999995</v>
      </c>
      <c r="H28" s="828"/>
      <c r="I28" s="828">
        <v>2147.096</v>
      </c>
      <c r="J28" s="828"/>
      <c r="K28" s="828">
        <v>520.86500000000001</v>
      </c>
      <c r="L28" s="828"/>
      <c r="M28" s="828">
        <v>301.60500000000002</v>
      </c>
      <c r="N28" s="828"/>
      <c r="O28" s="828">
        <v>8930.4259999999995</v>
      </c>
      <c r="P28" s="828"/>
      <c r="Q28" s="828">
        <v>1104.453</v>
      </c>
      <c r="R28" s="828"/>
      <c r="S28" s="828">
        <v>10219.421</v>
      </c>
      <c r="T28" s="828"/>
      <c r="U28" s="174">
        <v>35895.945</v>
      </c>
      <c r="V28" s="105"/>
      <c r="W28" s="45"/>
      <c r="X28" s="1278"/>
      <c r="Y28" s="101"/>
      <c r="Z28" s="101"/>
      <c r="AA28" s="101"/>
      <c r="AB28" s="101"/>
      <c r="AC28" s="32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</row>
    <row r="29" spans="1:249" s="5" customFormat="1" ht="12" customHeight="1">
      <c r="A29" s="997">
        <v>39447</v>
      </c>
      <c r="B29" s="830"/>
      <c r="C29" s="828">
        <v>888.62300000000005</v>
      </c>
      <c r="D29" s="828"/>
      <c r="E29" s="828">
        <v>2517.1469999999999</v>
      </c>
      <c r="F29" s="828"/>
      <c r="G29" s="828">
        <v>4093.2060000000001</v>
      </c>
      <c r="H29" s="828"/>
      <c r="I29" s="828">
        <v>1787.67</v>
      </c>
      <c r="J29" s="828"/>
      <c r="K29" s="828">
        <v>2.4609999999999999</v>
      </c>
      <c r="L29" s="828"/>
      <c r="M29" s="828">
        <v>322.875</v>
      </c>
      <c r="N29" s="828"/>
      <c r="O29" s="828">
        <v>5191.2330000000002</v>
      </c>
      <c r="P29" s="828"/>
      <c r="Q29" s="828">
        <v>723.21400000000006</v>
      </c>
      <c r="R29" s="828"/>
      <c r="S29" s="828">
        <v>7202.4740000000002</v>
      </c>
      <c r="T29" s="828"/>
      <c r="U29" s="174">
        <v>22728.902999999998</v>
      </c>
      <c r="V29" s="105"/>
      <c r="W29" s="45"/>
      <c r="X29" s="1278"/>
      <c r="Y29" s="101"/>
      <c r="Z29" s="101"/>
      <c r="AA29" s="101"/>
      <c r="AB29" s="101"/>
      <c r="AC29" s="32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</row>
    <row r="30" spans="1:249" s="5" customFormat="1" ht="12" customHeight="1">
      <c r="A30" s="997">
        <v>39813</v>
      </c>
      <c r="B30" s="830"/>
      <c r="C30" s="828">
        <v>403.49700000000001</v>
      </c>
      <c r="D30" s="828"/>
      <c r="E30" s="828">
        <v>1584.836</v>
      </c>
      <c r="F30" s="828"/>
      <c r="G30" s="828">
        <v>1387.271</v>
      </c>
      <c r="H30" s="828"/>
      <c r="I30" s="828">
        <v>1329.6769999999999</v>
      </c>
      <c r="J30" s="828"/>
      <c r="K30" s="828">
        <v>0</v>
      </c>
      <c r="L30" s="828"/>
      <c r="M30" s="828">
        <v>327.68900000000002</v>
      </c>
      <c r="N30" s="828"/>
      <c r="O30" s="828">
        <v>2649.3850000000002</v>
      </c>
      <c r="P30" s="828"/>
      <c r="Q30" s="828">
        <v>357.762</v>
      </c>
      <c r="R30" s="828"/>
      <c r="S30" s="828">
        <v>3478.7930000000001</v>
      </c>
      <c r="T30" s="828"/>
      <c r="U30" s="174">
        <v>11518.91</v>
      </c>
      <c r="V30" s="105"/>
      <c r="W30" s="45"/>
      <c r="X30" s="1278"/>
      <c r="Y30" s="101"/>
      <c r="Z30" s="101"/>
      <c r="AA30" s="101"/>
      <c r="AB30" s="101"/>
      <c r="AC30" s="32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</row>
    <row r="31" spans="1:249" s="5" customFormat="1" ht="12" customHeight="1">
      <c r="A31" s="997">
        <v>40178</v>
      </c>
      <c r="B31" s="106"/>
      <c r="C31" s="828">
        <v>264.96499999999997</v>
      </c>
      <c r="D31" s="828"/>
      <c r="E31" s="828">
        <v>1175.94</v>
      </c>
      <c r="F31" s="828"/>
      <c r="G31" s="828">
        <v>897.74599999999998</v>
      </c>
      <c r="H31" s="828"/>
      <c r="I31" s="828">
        <v>1335.348</v>
      </c>
      <c r="J31" s="828"/>
      <c r="K31" s="828">
        <v>0.13500000000000001</v>
      </c>
      <c r="L31" s="828"/>
      <c r="M31" s="828">
        <v>275.589</v>
      </c>
      <c r="N31" s="828"/>
      <c r="O31" s="828">
        <v>1228.0540000000001</v>
      </c>
      <c r="P31" s="828"/>
      <c r="Q31" s="828">
        <v>0.39500000000000002</v>
      </c>
      <c r="R31" s="828"/>
      <c r="S31" s="828">
        <v>1716.0319999999999</v>
      </c>
      <c r="T31" s="828"/>
      <c r="U31" s="174">
        <v>6894.2039999999997</v>
      </c>
      <c r="V31" s="105"/>
      <c r="W31" s="45"/>
      <c r="X31" s="1278"/>
      <c r="Y31" s="101"/>
      <c r="Z31" s="101"/>
      <c r="AA31" s="101"/>
      <c r="AB31" s="101"/>
      <c r="AC31" s="32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</row>
    <row r="32" spans="1:249" s="5" customFormat="1" ht="12" customHeight="1">
      <c r="A32" s="997">
        <v>40543</v>
      </c>
      <c r="B32" s="106"/>
      <c r="C32" s="828">
        <v>191.58799999999999</v>
      </c>
      <c r="D32" s="828"/>
      <c r="E32" s="828">
        <v>1117.816</v>
      </c>
      <c r="F32" s="828"/>
      <c r="G32" s="828">
        <v>765.37699999999995</v>
      </c>
      <c r="H32" s="828"/>
      <c r="I32" s="828">
        <v>1495.9670000000001</v>
      </c>
      <c r="J32" s="828"/>
      <c r="K32" s="828">
        <v>0</v>
      </c>
      <c r="L32" s="828"/>
      <c r="M32" s="828">
        <v>285.47000000000003</v>
      </c>
      <c r="N32" s="828"/>
      <c r="O32" s="828">
        <v>1044.67</v>
      </c>
      <c r="P32" s="828"/>
      <c r="Q32" s="828">
        <v>0.38700000000000001</v>
      </c>
      <c r="R32" s="828"/>
      <c r="S32" s="828">
        <v>1879.3979999999999</v>
      </c>
      <c r="T32" s="828"/>
      <c r="U32" s="174">
        <v>6780.6729999999998</v>
      </c>
      <c r="V32" s="105"/>
      <c r="W32" s="45"/>
      <c r="X32" s="1278"/>
      <c r="Y32" s="101"/>
      <c r="Z32" s="101"/>
      <c r="AA32" s="101"/>
      <c r="AB32" s="101"/>
      <c r="AC32" s="32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</row>
    <row r="33" spans="1:249" s="5" customFormat="1" ht="12" customHeight="1">
      <c r="A33" s="997">
        <v>40908</v>
      </c>
      <c r="B33" s="423"/>
      <c r="C33" s="828">
        <v>94.153999999999996</v>
      </c>
      <c r="D33" s="431"/>
      <c r="E33" s="828">
        <v>922.02700000000004</v>
      </c>
      <c r="F33" s="431"/>
      <c r="G33" s="828">
        <v>673.31600000000003</v>
      </c>
      <c r="H33" s="431"/>
      <c r="I33" s="828">
        <v>1435.2059999999999</v>
      </c>
      <c r="J33" s="431"/>
      <c r="K33" s="828">
        <v>0.307</v>
      </c>
      <c r="L33" s="431"/>
      <c r="M33" s="828">
        <v>294.44200000000001</v>
      </c>
      <c r="N33" s="431"/>
      <c r="O33" s="828">
        <v>1165.77</v>
      </c>
      <c r="P33" s="431"/>
      <c r="Q33" s="828">
        <v>44.53</v>
      </c>
      <c r="R33" s="431"/>
      <c r="S33" s="828">
        <v>1913.123</v>
      </c>
      <c r="T33" s="431"/>
      <c r="U33" s="174">
        <v>6542.875</v>
      </c>
      <c r="V33" s="105"/>
      <c r="W33" s="45"/>
      <c r="X33" s="1278"/>
      <c r="Y33" s="101"/>
      <c r="Z33" s="101"/>
      <c r="AA33" s="101"/>
      <c r="AB33" s="101"/>
      <c r="AC33" s="32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</row>
    <row r="34" spans="1:249" s="5" customFormat="1" ht="12" customHeight="1">
      <c r="A34" s="997">
        <v>41274</v>
      </c>
      <c r="B34" s="423"/>
      <c r="C34" s="828">
        <v>108.6</v>
      </c>
      <c r="D34" s="828"/>
      <c r="E34" s="828">
        <v>1242.489</v>
      </c>
      <c r="F34" s="828"/>
      <c r="G34" s="828">
        <v>679.11500000000001</v>
      </c>
      <c r="H34" s="828"/>
      <c r="I34" s="828">
        <v>1652.2090000000001</v>
      </c>
      <c r="J34" s="828"/>
      <c r="K34" s="828">
        <v>0</v>
      </c>
      <c r="L34" s="828"/>
      <c r="M34" s="828">
        <v>414.69</v>
      </c>
      <c r="N34" s="828"/>
      <c r="O34" s="828">
        <v>1070.259</v>
      </c>
      <c r="P34" s="828"/>
      <c r="Q34" s="828">
        <v>8.1189999999999998</v>
      </c>
      <c r="R34" s="828"/>
      <c r="S34" s="828">
        <v>1861.6220000000001</v>
      </c>
      <c r="T34" s="828"/>
      <c r="U34" s="174">
        <v>7037.1030000000001</v>
      </c>
      <c r="V34" s="105"/>
      <c r="W34" s="45"/>
      <c r="X34" s="1278"/>
      <c r="Y34" s="101"/>
      <c r="Z34" s="101"/>
      <c r="AA34" s="101"/>
      <c r="AB34" s="101"/>
      <c r="AC34" s="32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</row>
    <row r="35" spans="1:249" ht="12" customHeight="1">
      <c r="A35" s="997">
        <v>41639</v>
      </c>
      <c r="C35" s="828">
        <v>105.90900000000001</v>
      </c>
      <c r="D35" s="828"/>
      <c r="E35" s="828">
        <v>1258.6020000000001</v>
      </c>
      <c r="F35" s="828"/>
      <c r="G35" s="828">
        <v>425.959</v>
      </c>
      <c r="H35" s="828"/>
      <c r="I35" s="828">
        <v>1581.0809999999999</v>
      </c>
      <c r="J35" s="828"/>
      <c r="K35" s="828">
        <v>0.18</v>
      </c>
      <c r="L35" s="828"/>
      <c r="M35" s="828">
        <v>400.221</v>
      </c>
      <c r="N35" s="828"/>
      <c r="O35" s="828">
        <v>1393.6</v>
      </c>
      <c r="P35" s="828"/>
      <c r="Q35" s="828">
        <v>7.9160000000000004</v>
      </c>
      <c r="R35" s="828"/>
      <c r="S35" s="828">
        <v>2069.4650000000001</v>
      </c>
      <c r="T35" s="828"/>
      <c r="U35" s="174">
        <v>7242.933</v>
      </c>
      <c r="V35" s="116"/>
      <c r="X35" s="1278"/>
      <c r="Y35" s="101"/>
      <c r="Z35" s="101"/>
      <c r="AA35" s="101"/>
      <c r="AB35" s="101"/>
      <c r="AC35" s="32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</row>
    <row r="36" spans="1:249" ht="12" customHeight="1">
      <c r="A36" s="997">
        <v>42004</v>
      </c>
      <c r="C36" s="828">
        <v>147.19900000000001</v>
      </c>
      <c r="D36" s="828"/>
      <c r="E36" s="828">
        <v>1431.634</v>
      </c>
      <c r="F36" s="828"/>
      <c r="G36" s="828">
        <v>774.93700000000001</v>
      </c>
      <c r="H36" s="828"/>
      <c r="I36" s="828">
        <v>1646.12</v>
      </c>
      <c r="J36" s="828"/>
      <c r="K36" s="828">
        <v>0.08</v>
      </c>
      <c r="L36" s="828"/>
      <c r="M36" s="828">
        <v>430.57799999999997</v>
      </c>
      <c r="N36" s="828"/>
      <c r="O36" s="828">
        <v>1822.9</v>
      </c>
      <c r="P36" s="828"/>
      <c r="Q36" s="828">
        <v>0.51400000000000001</v>
      </c>
      <c r="R36" s="828"/>
      <c r="S36" s="828">
        <v>2138.37</v>
      </c>
      <c r="T36" s="828"/>
      <c r="U36" s="174">
        <v>8392.3320000000003</v>
      </c>
      <c r="V36" s="116"/>
      <c r="X36" s="1278"/>
      <c r="Y36" s="101"/>
      <c r="Z36" s="101"/>
      <c r="AA36" s="101"/>
      <c r="AB36" s="101"/>
      <c r="AC36" s="32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</row>
    <row r="37" spans="1:249" ht="12" customHeight="1">
      <c r="A37" s="997">
        <v>42369</v>
      </c>
      <c r="C37" s="828">
        <v>332.02600000000001</v>
      </c>
      <c r="D37" s="828"/>
      <c r="E37" s="828">
        <v>1990.357</v>
      </c>
      <c r="F37" s="828"/>
      <c r="G37" s="828">
        <v>901.62800000000004</v>
      </c>
      <c r="H37" s="828"/>
      <c r="I37" s="828">
        <v>1963.9870000000001</v>
      </c>
      <c r="J37" s="828"/>
      <c r="K37" s="828">
        <v>70.962000000000003</v>
      </c>
      <c r="L37" s="828"/>
      <c r="M37" s="828">
        <v>426.73099999999999</v>
      </c>
      <c r="N37" s="828"/>
      <c r="O37" s="828">
        <v>2656.2579999999998</v>
      </c>
      <c r="P37" s="828"/>
      <c r="Q37" s="828">
        <v>47.12</v>
      </c>
      <c r="R37" s="828"/>
      <c r="S37" s="828">
        <v>2890.8090000000002</v>
      </c>
      <c r="T37" s="828"/>
      <c r="U37" s="174">
        <v>11279.878000000001</v>
      </c>
      <c r="V37" s="116"/>
      <c r="X37" s="1278"/>
      <c r="Y37" s="101"/>
      <c r="Z37" s="101"/>
      <c r="AA37" s="101"/>
      <c r="AB37" s="101"/>
      <c r="AC37" s="32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</row>
    <row r="38" spans="1:249" ht="0.75" customHeight="1">
      <c r="A38" s="907"/>
      <c r="B38" s="907"/>
      <c r="C38" s="907"/>
      <c r="D38" s="384"/>
      <c r="E38" s="3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>
        <v>0</v>
      </c>
      <c r="V38" s="50"/>
      <c r="X38" s="1278"/>
      <c r="Y38" s="101"/>
      <c r="Z38" s="101"/>
      <c r="AA38" s="101"/>
      <c r="AB38" s="101"/>
      <c r="AC38" s="32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</row>
    <row r="39" spans="1:249" s="119" customFormat="1" ht="9" customHeight="1">
      <c r="A39" s="968" t="s">
        <v>951</v>
      </c>
      <c r="B39" s="968"/>
      <c r="C39" s="968"/>
      <c r="W39" s="45"/>
      <c r="Y39" s="101"/>
      <c r="Z39" s="101"/>
      <c r="AA39" s="101"/>
      <c r="AB39" s="101"/>
      <c r="AC39" s="32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</row>
    <row r="40" spans="1:249" s="119" customFormat="1" ht="9" customHeight="1">
      <c r="A40" s="958" t="s">
        <v>485</v>
      </c>
      <c r="B40" s="958"/>
      <c r="C40" s="958"/>
      <c r="W40" s="45"/>
    </row>
    <row r="41" spans="1:249" ht="0.75" customHeight="1">
      <c r="A41" s="1708"/>
      <c r="B41" s="1708"/>
      <c r="C41" s="1708"/>
      <c r="D41" s="1620"/>
      <c r="E41" s="1620"/>
      <c r="F41" s="1620"/>
      <c r="G41" s="1620"/>
      <c r="H41" s="1620"/>
      <c r="I41" s="1620"/>
      <c r="J41" s="1620"/>
      <c r="K41" s="1620"/>
      <c r="L41" s="1620"/>
      <c r="M41" s="1620"/>
      <c r="N41" s="1620"/>
      <c r="O41" s="1620"/>
      <c r="P41" s="1620"/>
      <c r="Q41" s="1620"/>
      <c r="R41" s="1620"/>
      <c r="S41" s="1620"/>
      <c r="T41" s="1620"/>
      <c r="U41" s="1620"/>
      <c r="V41" s="1620"/>
    </row>
    <row r="42" spans="1:249" ht="12" customHeight="1">
      <c r="A42" s="906"/>
      <c r="B42" s="906"/>
      <c r="C42" s="906"/>
      <c r="D42" s="17"/>
      <c r="E42" s="17"/>
      <c r="X42" s="119"/>
    </row>
    <row r="43" spans="1:249"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16"/>
      <c r="W43" s="901"/>
    </row>
    <row r="52" spans="1:28">
      <c r="A52" s="897"/>
      <c r="B52" s="897"/>
      <c r="C52" s="897"/>
    </row>
    <row r="53" spans="1:28">
      <c r="A53" s="897"/>
      <c r="B53" s="897"/>
      <c r="C53" s="897"/>
    </row>
    <row r="61" spans="1:28">
      <c r="A61" s="897"/>
      <c r="B61" s="897"/>
      <c r="C61" s="897"/>
      <c r="E61" s="101"/>
      <c r="X61" s="321"/>
    </row>
    <row r="62" spans="1:28">
      <c r="A62" s="385"/>
      <c r="B62" s="385"/>
      <c r="C62" s="385"/>
      <c r="D62" s="386"/>
      <c r="E62" s="386"/>
      <c r="F62" s="387"/>
      <c r="G62" s="387"/>
      <c r="H62" s="387"/>
      <c r="I62" s="387"/>
      <c r="X62" s="321"/>
    </row>
    <row r="63" spans="1:28">
      <c r="A63" s="388"/>
      <c r="B63" s="388"/>
      <c r="C63" s="388"/>
      <c r="D63" s="387"/>
      <c r="E63" s="101"/>
      <c r="F63" s="246"/>
      <c r="G63" s="387"/>
      <c r="H63" s="387"/>
      <c r="I63" s="101"/>
      <c r="J63" s="246"/>
      <c r="X63" s="321"/>
    </row>
    <row r="64" spans="1:28">
      <c r="A64" s="385"/>
      <c r="B64" s="385"/>
      <c r="C64" s="385"/>
      <c r="D64" s="387"/>
      <c r="E64" s="101"/>
      <c r="F64" s="246"/>
      <c r="G64" s="387"/>
      <c r="H64" s="387"/>
      <c r="I64" s="101"/>
      <c r="J64" s="246"/>
      <c r="X64" s="321"/>
      <c r="Y64" s="102"/>
      <c r="Z64" s="102"/>
      <c r="AA64" s="102"/>
      <c r="AB64" s="102"/>
    </row>
    <row r="65" spans="1:24">
      <c r="A65" s="389"/>
      <c r="B65" s="389"/>
      <c r="C65" s="389"/>
      <c r="D65" s="387"/>
      <c r="E65" s="101"/>
      <c r="F65" s="246"/>
      <c r="G65" s="387"/>
      <c r="H65" s="387"/>
      <c r="I65" s="101"/>
      <c r="J65" s="246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X65" s="321"/>
    </row>
    <row r="66" spans="1:24">
      <c r="A66" s="389"/>
      <c r="B66" s="389"/>
      <c r="C66" s="389"/>
      <c r="D66" s="387"/>
      <c r="E66" s="101"/>
      <c r="F66" s="246"/>
      <c r="G66" s="387"/>
      <c r="H66" s="387"/>
      <c r="I66" s="101"/>
      <c r="J66" s="246"/>
      <c r="X66" s="321"/>
    </row>
    <row r="67" spans="1:24">
      <c r="A67" s="389"/>
      <c r="B67" s="389"/>
      <c r="C67" s="389"/>
      <c r="D67" s="387"/>
      <c r="E67" s="101"/>
      <c r="F67" s="246"/>
      <c r="G67" s="387"/>
      <c r="H67" s="387"/>
      <c r="I67" s="101"/>
      <c r="J67" s="246"/>
      <c r="X67" s="321"/>
    </row>
    <row r="68" spans="1:24">
      <c r="A68" s="897"/>
      <c r="B68" s="897"/>
      <c r="C68" s="897"/>
      <c r="E68" s="101"/>
      <c r="I68" s="101"/>
      <c r="J68" s="390"/>
      <c r="K68" s="344"/>
      <c r="X68" s="321"/>
    </row>
    <row r="69" spans="1:24">
      <c r="A69" s="897"/>
      <c r="B69" s="897"/>
      <c r="C69" s="897"/>
      <c r="X69" s="321"/>
    </row>
    <row r="70" spans="1:24">
      <c r="A70" s="906"/>
      <c r="B70" s="906"/>
      <c r="C70" s="906"/>
      <c r="X70" s="321"/>
    </row>
    <row r="71" spans="1:24">
      <c r="A71" s="905"/>
      <c r="B71" s="905"/>
      <c r="C71" s="905"/>
      <c r="X71" s="321"/>
    </row>
    <row r="72" spans="1:24">
      <c r="A72" s="906"/>
      <c r="B72" s="906"/>
      <c r="C72" s="906"/>
      <c r="X72" s="321"/>
    </row>
    <row r="73" spans="1:24">
      <c r="A73" s="905"/>
      <c r="B73" s="905"/>
      <c r="C73" s="905"/>
      <c r="X73" s="321"/>
    </row>
    <row r="74" spans="1:24">
      <c r="A74" s="906"/>
      <c r="B74" s="906"/>
      <c r="C74" s="906"/>
      <c r="D74" s="391"/>
      <c r="E74" s="391"/>
      <c r="X74" s="321"/>
    </row>
    <row r="75" spans="1:24">
      <c r="A75" s="905"/>
      <c r="B75" s="905"/>
      <c r="C75" s="905"/>
      <c r="D75" s="392"/>
      <c r="E75" s="392"/>
      <c r="X75" s="321"/>
    </row>
    <row r="76" spans="1:24">
      <c r="A76" s="906"/>
      <c r="B76" s="906"/>
      <c r="C76" s="906"/>
      <c r="D76" s="391"/>
      <c r="E76" s="391"/>
      <c r="X76" s="321"/>
    </row>
    <row r="77" spans="1:24">
      <c r="A77" s="905"/>
      <c r="B77" s="905"/>
      <c r="C77" s="905"/>
      <c r="D77" s="392"/>
      <c r="E77" s="392"/>
      <c r="X77" s="321"/>
    </row>
    <row r="78" spans="1:24">
      <c r="A78" s="906"/>
      <c r="B78" s="906"/>
      <c r="C78" s="906"/>
      <c r="D78" s="391"/>
      <c r="E78" s="391"/>
      <c r="X78" s="321"/>
    </row>
    <row r="79" spans="1:24">
      <c r="A79" s="905"/>
      <c r="B79" s="905"/>
      <c r="C79" s="905"/>
      <c r="D79" s="392"/>
      <c r="E79" s="392"/>
      <c r="X79" s="321"/>
    </row>
    <row r="80" spans="1:24">
      <c r="A80" s="906"/>
      <c r="B80" s="906"/>
      <c r="C80" s="906"/>
      <c r="D80" s="391"/>
      <c r="E80" s="391"/>
      <c r="X80" s="321"/>
    </row>
    <row r="81" spans="1:69">
      <c r="A81" s="905"/>
      <c r="B81" s="905"/>
      <c r="C81" s="905"/>
      <c r="D81" s="392"/>
      <c r="E81" s="392"/>
      <c r="X81" s="321"/>
    </row>
    <row r="82" spans="1:69">
      <c r="A82" s="906"/>
      <c r="B82" s="906"/>
      <c r="C82" s="906"/>
      <c r="D82" s="391"/>
      <c r="E82" s="391"/>
      <c r="X82" s="321"/>
    </row>
    <row r="83" spans="1:69">
      <c r="A83" s="905"/>
      <c r="B83" s="905"/>
      <c r="C83" s="905"/>
      <c r="D83" s="392"/>
      <c r="E83" s="392"/>
      <c r="X83" s="321"/>
    </row>
    <row r="84" spans="1:69">
      <c r="A84" s="906"/>
      <c r="B84" s="906"/>
      <c r="C84" s="906"/>
      <c r="D84" s="391"/>
      <c r="E84" s="391"/>
      <c r="X84" s="321"/>
    </row>
    <row r="85" spans="1:69">
      <c r="A85" s="905"/>
      <c r="B85" s="905"/>
      <c r="C85" s="905"/>
      <c r="D85" s="392"/>
      <c r="E85" s="392"/>
      <c r="X85" s="321"/>
    </row>
    <row r="86" spans="1:69">
      <c r="A86" s="906"/>
      <c r="B86" s="906"/>
      <c r="C86" s="906"/>
      <c r="D86" s="391"/>
      <c r="E86" s="391"/>
      <c r="X86" s="321"/>
    </row>
    <row r="87" spans="1:69">
      <c r="A87" s="905"/>
      <c r="B87" s="905"/>
      <c r="C87" s="905"/>
      <c r="D87" s="392"/>
      <c r="E87" s="392"/>
      <c r="X87" s="321"/>
    </row>
    <row r="88" spans="1:69">
      <c r="A88" s="906"/>
      <c r="B88" s="906"/>
      <c r="C88" s="906"/>
      <c r="D88" s="391"/>
      <c r="E88" s="391"/>
      <c r="X88" s="321"/>
    </row>
    <row r="89" spans="1:69">
      <c r="A89" s="905"/>
      <c r="B89" s="905"/>
      <c r="C89" s="905"/>
      <c r="D89" s="392"/>
      <c r="E89" s="392"/>
      <c r="X89" s="321"/>
    </row>
    <row r="90" spans="1:69">
      <c r="A90" s="906"/>
      <c r="B90" s="906"/>
      <c r="C90" s="906"/>
      <c r="D90" s="391"/>
      <c r="E90" s="391"/>
    </row>
    <row r="91" spans="1:69">
      <c r="A91" s="905"/>
      <c r="B91" s="905"/>
      <c r="C91" s="905"/>
      <c r="D91" s="392"/>
      <c r="E91" s="392"/>
    </row>
    <row r="92" spans="1:69">
      <c r="A92" s="906"/>
      <c r="B92" s="906"/>
      <c r="C92" s="906"/>
      <c r="D92" s="391"/>
      <c r="E92" s="391"/>
    </row>
    <row r="93" spans="1:69">
      <c r="A93" s="905"/>
      <c r="B93" s="905"/>
      <c r="C93" s="905"/>
      <c r="D93" s="392"/>
      <c r="E93" s="392"/>
    </row>
    <row r="94" spans="1:69">
      <c r="A94" s="906"/>
      <c r="B94" s="906"/>
      <c r="C94" s="906"/>
      <c r="D94" s="391"/>
      <c r="E94" s="391"/>
    </row>
    <row r="95" spans="1:69">
      <c r="A95" s="905"/>
      <c r="B95" s="905"/>
      <c r="C95" s="905"/>
      <c r="D95" s="392"/>
      <c r="E95" s="392"/>
      <c r="X95" s="901"/>
      <c r="Z95" s="901"/>
      <c r="AD95" s="901"/>
      <c r="AJ95" s="901"/>
      <c r="AR95" s="901"/>
      <c r="AX95" s="901"/>
      <c r="BA95" s="901"/>
      <c r="BK95" s="901"/>
      <c r="BQ95" s="901"/>
    </row>
    <row r="96" spans="1:69">
      <c r="A96" s="906"/>
      <c r="B96" s="906"/>
      <c r="C96" s="906"/>
      <c r="D96" s="391"/>
      <c r="E96" s="391"/>
    </row>
    <row r="97" spans="1:60">
      <c r="A97" s="905"/>
      <c r="B97" s="905"/>
      <c r="C97" s="905"/>
      <c r="D97" s="392"/>
      <c r="E97" s="392"/>
      <c r="AY97" s="1132"/>
    </row>
    <row r="98" spans="1:60">
      <c r="A98" s="906"/>
      <c r="B98" s="906"/>
      <c r="C98" s="906"/>
      <c r="D98" s="391"/>
      <c r="E98" s="391"/>
    </row>
    <row r="99" spans="1:60">
      <c r="A99" s="905"/>
      <c r="B99" s="905"/>
      <c r="C99" s="905"/>
      <c r="D99" s="392"/>
      <c r="E99" s="392"/>
    </row>
    <row r="100" spans="1:60">
      <c r="A100" s="906"/>
      <c r="B100" s="906"/>
      <c r="C100" s="906"/>
      <c r="D100" s="391"/>
      <c r="E100" s="391"/>
    </row>
    <row r="101" spans="1:60">
      <c r="A101" s="905"/>
      <c r="B101" s="905"/>
      <c r="C101" s="905"/>
      <c r="D101" s="392"/>
      <c r="E101" s="392"/>
      <c r="AB101" s="102"/>
      <c r="AY101" s="102"/>
      <c r="BC101" s="102"/>
      <c r="BF101" s="102"/>
      <c r="BG101" s="102"/>
      <c r="BH101" s="102"/>
    </row>
    <row r="102" spans="1:60">
      <c r="A102" s="906"/>
      <c r="B102" s="906"/>
      <c r="C102" s="906"/>
      <c r="D102" s="391"/>
      <c r="E102" s="391"/>
    </row>
    <row r="103" spans="1:60">
      <c r="A103" s="905"/>
      <c r="B103" s="905"/>
      <c r="C103" s="905"/>
      <c r="D103" s="392"/>
      <c r="E103" s="392"/>
    </row>
    <row r="104" spans="1:60">
      <c r="A104" s="906"/>
      <c r="B104" s="906"/>
      <c r="C104" s="906"/>
      <c r="D104" s="391"/>
      <c r="E104" s="391"/>
    </row>
    <row r="105" spans="1:60">
      <c r="A105" s="905"/>
      <c r="B105" s="905"/>
      <c r="C105" s="905"/>
      <c r="D105" s="392"/>
      <c r="E105" s="392"/>
    </row>
    <row r="106" spans="1:60">
      <c r="A106" s="906"/>
      <c r="B106" s="906"/>
      <c r="C106" s="906"/>
      <c r="D106" s="391"/>
      <c r="E106" s="391"/>
    </row>
    <row r="107" spans="1:60">
      <c r="A107" s="905"/>
      <c r="B107" s="905"/>
      <c r="C107" s="905"/>
      <c r="D107" s="392"/>
      <c r="E107" s="392"/>
    </row>
    <row r="108" spans="1:60">
      <c r="A108" s="906"/>
      <c r="B108" s="906"/>
      <c r="C108" s="906"/>
      <c r="D108" s="391"/>
      <c r="E108" s="391"/>
    </row>
    <row r="109" spans="1:60">
      <c r="A109" s="905"/>
      <c r="B109" s="905"/>
      <c r="C109" s="905"/>
      <c r="D109" s="392"/>
      <c r="E109" s="392"/>
    </row>
    <row r="110" spans="1:60">
      <c r="A110" s="906"/>
      <c r="B110" s="906"/>
      <c r="C110" s="906"/>
      <c r="D110" s="391"/>
      <c r="E110" s="391"/>
    </row>
    <row r="111" spans="1:60">
      <c r="A111" s="905"/>
      <c r="B111" s="905"/>
      <c r="C111" s="905"/>
      <c r="D111" s="392"/>
      <c r="E111" s="392"/>
    </row>
    <row r="112" spans="1:60">
      <c r="A112" s="906"/>
      <c r="B112" s="906"/>
      <c r="C112" s="906"/>
      <c r="D112" s="391"/>
      <c r="E112" s="391"/>
    </row>
    <row r="113" spans="1:5">
      <c r="A113" s="905"/>
      <c r="B113" s="905"/>
      <c r="C113" s="905"/>
      <c r="D113" s="392"/>
      <c r="E113" s="392"/>
    </row>
    <row r="114" spans="1:5">
      <c r="A114" s="906"/>
      <c r="B114" s="906"/>
      <c r="C114" s="906"/>
      <c r="D114" s="391"/>
      <c r="E114" s="391"/>
    </row>
    <row r="115" spans="1:5">
      <c r="A115" s="905"/>
      <c r="B115" s="905"/>
      <c r="C115" s="905"/>
      <c r="D115" s="392"/>
      <c r="E115" s="392"/>
    </row>
    <row r="116" spans="1:5">
      <c r="A116" s="906"/>
      <c r="B116" s="906"/>
      <c r="C116" s="906"/>
      <c r="D116" s="391"/>
      <c r="E116" s="391"/>
    </row>
    <row r="117" spans="1:5">
      <c r="A117" s="905"/>
      <c r="B117" s="905"/>
      <c r="C117" s="905"/>
      <c r="D117" s="392"/>
      <c r="E117" s="392"/>
    </row>
    <row r="118" spans="1:5">
      <c r="A118" s="906"/>
      <c r="B118" s="906"/>
      <c r="C118" s="906"/>
      <c r="D118" s="391"/>
      <c r="E118" s="391"/>
    </row>
    <row r="119" spans="1:5">
      <c r="A119" s="905"/>
      <c r="B119" s="905"/>
      <c r="C119" s="905"/>
      <c r="D119" s="392"/>
      <c r="E119" s="392"/>
    </row>
    <row r="120" spans="1:5">
      <c r="A120" s="906"/>
      <c r="B120" s="906"/>
      <c r="C120" s="906"/>
      <c r="D120" s="391"/>
      <c r="E120" s="391"/>
    </row>
    <row r="121" spans="1:5">
      <c r="A121" s="905"/>
      <c r="B121" s="905"/>
      <c r="C121" s="905"/>
      <c r="D121" s="392"/>
      <c r="E121" s="392"/>
    </row>
    <row r="122" spans="1:5">
      <c r="A122" s="906"/>
      <c r="B122" s="906"/>
      <c r="C122" s="906"/>
      <c r="D122" s="391"/>
      <c r="E122" s="391"/>
    </row>
    <row r="123" spans="1:5">
      <c r="A123" s="905"/>
      <c r="B123" s="905"/>
      <c r="C123" s="905"/>
      <c r="D123" s="392"/>
      <c r="E123" s="392"/>
    </row>
    <row r="124" spans="1:5">
      <c r="A124" s="906"/>
      <c r="B124" s="906"/>
      <c r="C124" s="906"/>
      <c r="D124" s="391"/>
      <c r="E124" s="391"/>
    </row>
    <row r="125" spans="1:5">
      <c r="A125" s="905"/>
      <c r="B125" s="905"/>
      <c r="C125" s="905"/>
      <c r="D125" s="392"/>
      <c r="E125" s="392"/>
    </row>
    <row r="126" spans="1:5">
      <c r="A126" s="906"/>
      <c r="B126" s="906"/>
      <c r="C126" s="906"/>
      <c r="D126" s="391"/>
      <c r="E126" s="391"/>
    </row>
    <row r="127" spans="1:5">
      <c r="A127" s="905"/>
      <c r="B127" s="905"/>
      <c r="C127" s="905"/>
      <c r="D127" s="392"/>
      <c r="E127" s="392"/>
    </row>
    <row r="128" spans="1:5">
      <c r="A128" s="906"/>
      <c r="B128" s="906"/>
      <c r="C128" s="906"/>
      <c r="D128" s="391"/>
      <c r="E128" s="391"/>
    </row>
    <row r="129" spans="1:5">
      <c r="A129" s="905"/>
      <c r="B129" s="905"/>
      <c r="C129" s="905"/>
      <c r="D129" s="392"/>
      <c r="E129" s="392"/>
    </row>
    <row r="130" spans="1:5">
      <c r="A130" s="906"/>
      <c r="B130" s="906"/>
      <c r="C130" s="906"/>
      <c r="D130" s="391"/>
      <c r="E130" s="391"/>
    </row>
    <row r="131" spans="1:5">
      <c r="A131" s="905"/>
      <c r="B131" s="905"/>
      <c r="C131" s="905"/>
      <c r="D131" s="392"/>
      <c r="E131" s="392"/>
    </row>
    <row r="132" spans="1:5">
      <c r="A132" s="906"/>
      <c r="B132" s="906"/>
      <c r="C132" s="906"/>
      <c r="D132" s="391"/>
      <c r="E132" s="391"/>
    </row>
    <row r="133" spans="1:5">
      <c r="A133" s="905"/>
      <c r="B133" s="905"/>
      <c r="C133" s="905"/>
      <c r="D133" s="392"/>
      <c r="E133" s="392"/>
    </row>
    <row r="134" spans="1:5">
      <c r="A134" s="906"/>
      <c r="B134" s="906"/>
      <c r="C134" s="906"/>
      <c r="D134" s="391"/>
      <c r="E134" s="391"/>
    </row>
    <row r="135" spans="1:5">
      <c r="A135" s="905"/>
      <c r="B135" s="905"/>
      <c r="C135" s="905"/>
      <c r="D135" s="392"/>
      <c r="E135" s="392"/>
    </row>
    <row r="136" spans="1:5">
      <c r="A136" s="906"/>
      <c r="B136" s="906"/>
      <c r="C136" s="906"/>
      <c r="D136" s="391"/>
      <c r="E136" s="391"/>
    </row>
    <row r="137" spans="1:5">
      <c r="A137" s="905"/>
      <c r="B137" s="905"/>
      <c r="C137" s="905"/>
      <c r="D137" s="392"/>
      <c r="E137" s="392"/>
    </row>
    <row r="138" spans="1:5">
      <c r="A138" s="906"/>
      <c r="B138" s="906"/>
      <c r="C138" s="906"/>
      <c r="D138" s="391"/>
      <c r="E138" s="391"/>
    </row>
    <row r="139" spans="1:5">
      <c r="A139" s="905"/>
      <c r="B139" s="905"/>
      <c r="C139" s="905"/>
      <c r="D139" s="392"/>
      <c r="E139" s="392"/>
    </row>
    <row r="140" spans="1:5">
      <c r="A140" s="906"/>
      <c r="B140" s="906"/>
      <c r="C140" s="906"/>
      <c r="D140" s="391"/>
      <c r="E140" s="391"/>
    </row>
    <row r="141" spans="1:5">
      <c r="A141" s="905"/>
      <c r="B141" s="905"/>
      <c r="C141" s="905"/>
      <c r="D141" s="392"/>
      <c r="E141" s="392"/>
    </row>
    <row r="142" spans="1:5">
      <c r="A142" s="906"/>
      <c r="B142" s="906"/>
      <c r="C142" s="906"/>
      <c r="D142" s="391"/>
      <c r="E142" s="391"/>
    </row>
    <row r="143" spans="1:5">
      <c r="A143" s="905"/>
      <c r="B143" s="905"/>
      <c r="C143" s="905"/>
      <c r="D143" s="392"/>
      <c r="E143" s="392"/>
    </row>
    <row r="144" spans="1:5">
      <c r="A144" s="906"/>
      <c r="B144" s="906"/>
      <c r="C144" s="906"/>
      <c r="D144" s="391"/>
      <c r="E144" s="391"/>
    </row>
    <row r="145" spans="1:5">
      <c r="A145" s="905"/>
      <c r="B145" s="905"/>
      <c r="C145" s="905"/>
      <c r="D145" s="392"/>
      <c r="E145" s="392"/>
    </row>
    <row r="146" spans="1:5">
      <c r="A146" s="906"/>
      <c r="B146" s="906"/>
      <c r="C146" s="906"/>
      <c r="D146" s="391"/>
      <c r="E146" s="391"/>
    </row>
    <row r="147" spans="1:5">
      <c r="A147" s="905"/>
      <c r="B147" s="905"/>
      <c r="C147" s="905"/>
      <c r="D147" s="392"/>
      <c r="E147" s="392"/>
    </row>
    <row r="148" spans="1:5">
      <c r="A148" s="906"/>
      <c r="B148" s="906"/>
      <c r="C148" s="906"/>
      <c r="D148" s="391"/>
      <c r="E148" s="391"/>
    </row>
    <row r="149" spans="1:5">
      <c r="A149" s="905"/>
      <c r="B149" s="905"/>
      <c r="C149" s="905"/>
      <c r="D149" s="392"/>
      <c r="E149" s="392"/>
    </row>
    <row r="150" spans="1:5">
      <c r="A150" s="906"/>
      <c r="B150" s="906"/>
      <c r="C150" s="906"/>
      <c r="D150" s="391"/>
      <c r="E150" s="391"/>
    </row>
    <row r="151" spans="1:5">
      <c r="A151" s="905"/>
      <c r="B151" s="905"/>
      <c r="C151" s="905"/>
      <c r="D151" s="392"/>
      <c r="E151" s="392"/>
    </row>
    <row r="152" spans="1:5">
      <c r="A152" s="906"/>
      <c r="B152" s="906"/>
      <c r="C152" s="906"/>
      <c r="D152" s="391"/>
      <c r="E152" s="391"/>
    </row>
    <row r="153" spans="1:5">
      <c r="A153" s="905"/>
      <c r="B153" s="905"/>
      <c r="C153" s="905"/>
      <c r="D153" s="392"/>
      <c r="E153" s="392"/>
    </row>
    <row r="154" spans="1:5">
      <c r="A154" s="906"/>
      <c r="B154" s="906"/>
      <c r="C154" s="906"/>
      <c r="D154" s="391"/>
      <c r="E154" s="391"/>
    </row>
    <row r="155" spans="1:5">
      <c r="A155" s="905"/>
      <c r="B155" s="905"/>
      <c r="C155" s="905"/>
      <c r="D155" s="392"/>
      <c r="E155" s="392"/>
    </row>
    <row r="156" spans="1:5">
      <c r="A156" s="906"/>
      <c r="B156" s="906"/>
      <c r="C156" s="906"/>
      <c r="D156" s="391"/>
      <c r="E156" s="391"/>
    </row>
    <row r="157" spans="1:5">
      <c r="A157" s="905"/>
      <c r="B157" s="905"/>
      <c r="C157" s="905"/>
      <c r="D157" s="392"/>
      <c r="E157" s="392"/>
    </row>
    <row r="158" spans="1:5">
      <c r="A158" s="906"/>
      <c r="B158" s="906"/>
      <c r="C158" s="906"/>
      <c r="D158" s="391"/>
      <c r="E158" s="391"/>
    </row>
    <row r="159" spans="1:5">
      <c r="A159" s="905"/>
      <c r="B159" s="905"/>
      <c r="C159" s="905"/>
      <c r="D159" s="392"/>
      <c r="E159" s="392"/>
    </row>
    <row r="160" spans="1:5">
      <c r="A160" s="906"/>
      <c r="B160" s="906"/>
      <c r="C160" s="906"/>
      <c r="D160" s="391"/>
      <c r="E160" s="391"/>
    </row>
    <row r="161" spans="1:5">
      <c r="A161" s="905"/>
      <c r="B161" s="905"/>
      <c r="C161" s="905"/>
      <c r="D161" s="392"/>
      <c r="E161" s="392"/>
    </row>
    <row r="162" spans="1:5">
      <c r="A162" s="906"/>
      <c r="B162" s="906"/>
      <c r="C162" s="906"/>
      <c r="D162" s="391"/>
      <c r="E162" s="391"/>
    </row>
    <row r="163" spans="1:5">
      <c r="A163" s="905"/>
      <c r="B163" s="905"/>
      <c r="C163" s="905"/>
      <c r="D163" s="392"/>
      <c r="E163" s="392"/>
    </row>
    <row r="164" spans="1:5">
      <c r="A164" s="906"/>
      <c r="B164" s="906"/>
      <c r="C164" s="906"/>
      <c r="D164" s="391"/>
      <c r="E164" s="391"/>
    </row>
    <row r="165" spans="1:5">
      <c r="A165" s="905"/>
      <c r="B165" s="905"/>
      <c r="C165" s="905"/>
      <c r="D165" s="392"/>
      <c r="E165" s="392"/>
    </row>
    <row r="166" spans="1:5">
      <c r="A166" s="906"/>
      <c r="B166" s="906"/>
      <c r="C166" s="906"/>
      <c r="D166" s="391"/>
      <c r="E166" s="391"/>
    </row>
    <row r="167" spans="1:5">
      <c r="A167" s="905"/>
      <c r="B167" s="905"/>
      <c r="C167" s="905"/>
      <c r="D167" s="392"/>
      <c r="E167" s="392"/>
    </row>
    <row r="168" spans="1:5">
      <c r="A168" s="906"/>
      <c r="B168" s="906"/>
      <c r="C168" s="906"/>
      <c r="D168" s="391"/>
      <c r="E168" s="391"/>
    </row>
    <row r="169" spans="1:5">
      <c r="A169" s="905"/>
      <c r="B169" s="905"/>
      <c r="C169" s="905"/>
      <c r="D169" s="392"/>
      <c r="E169" s="392"/>
    </row>
    <row r="170" spans="1:5">
      <c r="A170" s="906"/>
      <c r="B170" s="906"/>
      <c r="C170" s="906"/>
      <c r="D170" s="391"/>
      <c r="E170" s="391"/>
    </row>
    <row r="171" spans="1:5">
      <c r="A171" s="905"/>
      <c r="B171" s="905"/>
      <c r="C171" s="905"/>
      <c r="D171" s="392"/>
      <c r="E171" s="392"/>
    </row>
    <row r="172" spans="1:5">
      <c r="A172" s="906"/>
      <c r="B172" s="906"/>
      <c r="C172" s="906"/>
      <c r="D172" s="391"/>
      <c r="E172" s="391"/>
    </row>
    <row r="173" spans="1:5">
      <c r="A173" s="905"/>
      <c r="B173" s="905"/>
      <c r="C173" s="905"/>
      <c r="D173" s="392"/>
      <c r="E173" s="392"/>
    </row>
    <row r="174" spans="1:5">
      <c r="A174" s="906"/>
      <c r="B174" s="906"/>
      <c r="C174" s="906"/>
      <c r="D174" s="391"/>
      <c r="E174" s="391"/>
    </row>
    <row r="175" spans="1:5">
      <c r="A175" s="905"/>
      <c r="B175" s="905"/>
      <c r="C175" s="905"/>
      <c r="D175" s="392"/>
      <c r="E175" s="392"/>
    </row>
    <row r="176" spans="1:5">
      <c r="A176" s="906"/>
      <c r="B176" s="906"/>
      <c r="C176" s="906"/>
      <c r="D176" s="391"/>
      <c r="E176" s="391"/>
    </row>
    <row r="177" spans="1:5">
      <c r="A177" s="905"/>
      <c r="B177" s="905"/>
      <c r="C177" s="905"/>
      <c r="D177" s="392"/>
      <c r="E177" s="392"/>
    </row>
    <row r="178" spans="1:5">
      <c r="A178" s="906"/>
      <c r="B178" s="906"/>
      <c r="C178" s="906"/>
      <c r="D178" s="391"/>
      <c r="E178" s="391"/>
    </row>
    <row r="179" spans="1:5">
      <c r="A179" s="905"/>
      <c r="B179" s="905"/>
      <c r="C179" s="905"/>
      <c r="D179" s="392"/>
      <c r="E179" s="392"/>
    </row>
    <row r="180" spans="1:5">
      <c r="A180" s="906"/>
      <c r="B180" s="906"/>
      <c r="C180" s="906"/>
      <c r="D180" s="391"/>
      <c r="E180" s="391"/>
    </row>
    <row r="181" spans="1:5">
      <c r="A181" s="905"/>
      <c r="B181" s="905"/>
      <c r="C181" s="905"/>
      <c r="D181" s="392"/>
      <c r="E181" s="392"/>
    </row>
    <row r="182" spans="1:5">
      <c r="A182" s="906"/>
      <c r="B182" s="906"/>
      <c r="C182" s="906"/>
      <c r="D182" s="391"/>
      <c r="E182" s="391"/>
    </row>
    <row r="183" spans="1:5">
      <c r="A183" s="905"/>
      <c r="B183" s="905"/>
      <c r="C183" s="905"/>
      <c r="D183" s="392"/>
      <c r="E183" s="392"/>
    </row>
    <row r="184" spans="1:5">
      <c r="A184" s="906"/>
      <c r="B184" s="906"/>
      <c r="C184" s="906"/>
      <c r="D184" s="391"/>
      <c r="E184" s="391"/>
    </row>
    <row r="185" spans="1:5">
      <c r="A185" s="905"/>
      <c r="B185" s="905"/>
      <c r="C185" s="905"/>
      <c r="D185" s="392"/>
      <c r="E185" s="392"/>
    </row>
    <row r="186" spans="1:5">
      <c r="A186" s="906"/>
      <c r="B186" s="906"/>
      <c r="C186" s="906"/>
      <c r="D186" s="391"/>
      <c r="E186" s="391"/>
    </row>
    <row r="187" spans="1:5">
      <c r="A187" s="905"/>
      <c r="B187" s="905"/>
      <c r="C187" s="905"/>
      <c r="D187" s="392"/>
      <c r="E187" s="392"/>
    </row>
    <row r="188" spans="1:5">
      <c r="A188" s="906"/>
      <c r="B188" s="906"/>
      <c r="C188" s="906"/>
      <c r="D188" s="391"/>
      <c r="E188" s="391"/>
    </row>
    <row r="189" spans="1:5">
      <c r="A189" s="905"/>
      <c r="B189" s="905"/>
      <c r="C189" s="905"/>
      <c r="D189" s="392"/>
      <c r="E189" s="392"/>
    </row>
    <row r="190" spans="1:5">
      <c r="A190" s="906"/>
      <c r="B190" s="906"/>
      <c r="C190" s="906"/>
      <c r="D190" s="391"/>
      <c r="E190" s="391"/>
    </row>
    <row r="191" spans="1:5">
      <c r="A191" s="905"/>
      <c r="B191" s="905"/>
      <c r="C191" s="905"/>
      <c r="D191" s="392"/>
      <c r="E191" s="392"/>
    </row>
    <row r="192" spans="1:5">
      <c r="A192" s="906"/>
      <c r="B192" s="906"/>
      <c r="C192" s="906"/>
      <c r="D192" s="391"/>
      <c r="E192" s="391"/>
    </row>
    <row r="193" spans="1:5">
      <c r="A193" s="905"/>
      <c r="B193" s="905"/>
      <c r="C193" s="905"/>
      <c r="D193" s="392"/>
      <c r="E193" s="392"/>
    </row>
    <row r="194" spans="1:5">
      <c r="A194" s="906"/>
      <c r="B194" s="906"/>
      <c r="C194" s="906"/>
      <c r="D194" s="391"/>
      <c r="E194" s="391"/>
    </row>
    <row r="195" spans="1:5">
      <c r="A195" s="905"/>
      <c r="B195" s="905"/>
      <c r="C195" s="905"/>
      <c r="D195" s="392"/>
      <c r="E195" s="392"/>
    </row>
    <row r="196" spans="1:5">
      <c r="A196" s="906"/>
      <c r="B196" s="906"/>
      <c r="C196" s="906"/>
      <c r="D196" s="391"/>
      <c r="E196" s="391"/>
    </row>
    <row r="197" spans="1:5">
      <c r="A197" s="905"/>
      <c r="B197" s="905"/>
      <c r="C197" s="905"/>
      <c r="D197" s="392"/>
      <c r="E197" s="392"/>
    </row>
    <row r="198" spans="1:5">
      <c r="A198" s="906"/>
      <c r="B198" s="906"/>
      <c r="C198" s="906"/>
      <c r="D198" s="391"/>
      <c r="E198" s="391"/>
    </row>
    <row r="199" spans="1:5">
      <c r="A199" s="905"/>
      <c r="B199" s="905"/>
      <c r="C199" s="905"/>
      <c r="D199" s="392"/>
      <c r="E199" s="392"/>
    </row>
    <row r="200" spans="1:5">
      <c r="A200" s="906"/>
      <c r="B200" s="906"/>
      <c r="C200" s="906"/>
      <c r="D200" s="391"/>
      <c r="E200" s="391"/>
    </row>
    <row r="201" spans="1:5">
      <c r="A201" s="905"/>
      <c r="B201" s="905"/>
      <c r="C201" s="905"/>
      <c r="D201" s="392"/>
      <c r="E201" s="392"/>
    </row>
    <row r="202" spans="1:5">
      <c r="A202" s="906"/>
      <c r="B202" s="906"/>
      <c r="C202" s="906"/>
      <c r="D202" s="391"/>
      <c r="E202" s="391"/>
    </row>
    <row r="203" spans="1:5">
      <c r="A203" s="905"/>
      <c r="B203" s="905"/>
      <c r="C203" s="905"/>
      <c r="D203" s="392"/>
      <c r="E203" s="392"/>
    </row>
    <row r="204" spans="1:5">
      <c r="A204" s="906"/>
      <c r="B204" s="906"/>
      <c r="C204" s="906"/>
      <c r="D204" s="391"/>
      <c r="E204" s="391"/>
    </row>
    <row r="205" spans="1:5">
      <c r="A205" s="905"/>
      <c r="B205" s="905"/>
      <c r="C205" s="905"/>
      <c r="D205" s="392"/>
      <c r="E205" s="392"/>
    </row>
    <row r="206" spans="1:5">
      <c r="A206" s="906"/>
      <c r="B206" s="906"/>
      <c r="C206" s="906"/>
      <c r="D206" s="391"/>
      <c r="E206" s="391"/>
    </row>
    <row r="207" spans="1:5">
      <c r="A207" s="905"/>
      <c r="B207" s="905"/>
      <c r="C207" s="905"/>
      <c r="D207" s="392"/>
      <c r="E207" s="392"/>
    </row>
    <row r="208" spans="1:5">
      <c r="A208" s="906"/>
      <c r="B208" s="906"/>
      <c r="C208" s="906"/>
      <c r="D208" s="391"/>
      <c r="E208" s="391"/>
    </row>
    <row r="209" spans="1:5">
      <c r="A209" s="905"/>
      <c r="B209" s="905"/>
      <c r="C209" s="905"/>
      <c r="D209" s="392"/>
      <c r="E209" s="392"/>
    </row>
    <row r="210" spans="1:5">
      <c r="A210" s="906"/>
      <c r="B210" s="906"/>
      <c r="C210" s="906"/>
      <c r="D210" s="391"/>
      <c r="E210" s="391"/>
    </row>
    <row r="211" spans="1:5">
      <c r="A211" s="905"/>
      <c r="B211" s="905"/>
      <c r="C211" s="905"/>
      <c r="D211" s="392"/>
      <c r="E211" s="392"/>
    </row>
    <row r="212" spans="1:5">
      <c r="A212" s="906"/>
      <c r="B212" s="906"/>
      <c r="C212" s="906"/>
      <c r="D212" s="391"/>
      <c r="E212" s="391"/>
    </row>
    <row r="213" spans="1:5">
      <c r="A213" s="905"/>
      <c r="B213" s="905"/>
      <c r="C213" s="905"/>
      <c r="D213" s="392"/>
      <c r="E213" s="392"/>
    </row>
    <row r="214" spans="1:5">
      <c r="A214" s="906"/>
      <c r="B214" s="906"/>
      <c r="C214" s="906"/>
      <c r="D214" s="391"/>
      <c r="E214" s="391"/>
    </row>
    <row r="215" spans="1:5">
      <c r="A215" s="905"/>
      <c r="B215" s="905"/>
      <c r="C215" s="905"/>
      <c r="D215" s="392"/>
      <c r="E215" s="392"/>
    </row>
    <row r="216" spans="1:5">
      <c r="A216" s="906"/>
      <c r="B216" s="906"/>
      <c r="C216" s="906"/>
      <c r="D216" s="391"/>
      <c r="E216" s="391"/>
    </row>
    <row r="217" spans="1:5">
      <c r="A217" s="905"/>
      <c r="B217" s="905"/>
      <c r="C217" s="905"/>
      <c r="D217" s="392"/>
      <c r="E217" s="392"/>
    </row>
    <row r="218" spans="1:5">
      <c r="A218" s="906"/>
      <c r="B218" s="906"/>
      <c r="C218" s="906"/>
      <c r="D218" s="391"/>
      <c r="E218" s="391"/>
    </row>
    <row r="219" spans="1:5">
      <c r="A219" s="905"/>
      <c r="B219" s="905"/>
      <c r="C219" s="905"/>
      <c r="D219" s="392"/>
      <c r="E219" s="392"/>
    </row>
    <row r="220" spans="1:5">
      <c r="A220" s="906"/>
      <c r="B220" s="906"/>
      <c r="C220" s="906"/>
      <c r="D220" s="391"/>
      <c r="E220" s="391"/>
    </row>
    <row r="221" spans="1:5">
      <c r="A221" s="905"/>
      <c r="B221" s="905"/>
      <c r="C221" s="905"/>
      <c r="D221" s="392"/>
      <c r="E221" s="392"/>
    </row>
    <row r="222" spans="1:5">
      <c r="A222" s="906"/>
      <c r="B222" s="906"/>
      <c r="C222" s="906"/>
      <c r="D222" s="391"/>
      <c r="E222" s="391"/>
    </row>
    <row r="223" spans="1:5">
      <c r="A223" s="905"/>
      <c r="B223" s="905"/>
      <c r="C223" s="905"/>
      <c r="D223" s="392"/>
      <c r="E223" s="392"/>
    </row>
    <row r="224" spans="1:5">
      <c r="A224" s="906"/>
      <c r="B224" s="906"/>
      <c r="C224" s="906"/>
      <c r="D224" s="391"/>
      <c r="E224" s="391"/>
    </row>
    <row r="225" spans="1:5">
      <c r="A225" s="905"/>
      <c r="B225" s="905"/>
      <c r="C225" s="905"/>
      <c r="D225" s="392"/>
      <c r="E225" s="392"/>
    </row>
    <row r="226" spans="1:5">
      <c r="A226" s="906"/>
      <c r="B226" s="906"/>
      <c r="C226" s="906"/>
      <c r="D226" s="391"/>
      <c r="E226" s="391"/>
    </row>
    <row r="227" spans="1:5">
      <c r="A227" s="905"/>
      <c r="B227" s="905"/>
      <c r="C227" s="905"/>
      <c r="D227" s="392"/>
      <c r="E227" s="392"/>
    </row>
    <row r="228" spans="1:5">
      <c r="A228" s="906"/>
      <c r="B228" s="906"/>
      <c r="C228" s="906"/>
      <c r="D228" s="391"/>
      <c r="E228" s="391"/>
    </row>
    <row r="229" spans="1:5">
      <c r="A229" s="905"/>
      <c r="B229" s="905"/>
      <c r="C229" s="905"/>
      <c r="D229" s="392"/>
      <c r="E229" s="392"/>
    </row>
    <row r="230" spans="1:5">
      <c r="A230" s="906"/>
      <c r="B230" s="906"/>
      <c r="C230" s="906"/>
      <c r="D230" s="391"/>
      <c r="E230" s="391"/>
    </row>
    <row r="231" spans="1:5">
      <c r="A231" s="905"/>
      <c r="B231" s="905"/>
      <c r="C231" s="905"/>
      <c r="D231" s="392"/>
      <c r="E231" s="392"/>
    </row>
    <row r="232" spans="1:5">
      <c r="A232" s="906"/>
      <c r="B232" s="906"/>
      <c r="C232" s="906"/>
      <c r="D232" s="391"/>
      <c r="E232" s="391"/>
    </row>
    <row r="233" spans="1:5">
      <c r="A233" s="905"/>
      <c r="B233" s="905"/>
      <c r="C233" s="905"/>
      <c r="D233" s="392"/>
      <c r="E233" s="392"/>
    </row>
    <row r="234" spans="1:5">
      <c r="A234" s="906"/>
      <c r="B234" s="906"/>
      <c r="C234" s="906"/>
      <c r="D234" s="391"/>
      <c r="E234" s="391"/>
    </row>
    <row r="235" spans="1:5">
      <c r="A235" s="905"/>
      <c r="B235" s="905"/>
      <c r="C235" s="905"/>
      <c r="D235" s="392"/>
      <c r="E235" s="392"/>
    </row>
    <row r="236" spans="1:5">
      <c r="A236" s="906"/>
      <c r="B236" s="906"/>
      <c r="C236" s="906"/>
      <c r="D236" s="391"/>
      <c r="E236" s="391"/>
    </row>
    <row r="237" spans="1:5">
      <c r="A237" s="905"/>
      <c r="B237" s="905"/>
      <c r="C237" s="905"/>
      <c r="D237" s="392"/>
      <c r="E237" s="392"/>
    </row>
    <row r="238" spans="1:5">
      <c r="A238" s="906"/>
      <c r="B238" s="906"/>
      <c r="C238" s="906"/>
      <c r="D238" s="391"/>
      <c r="E238" s="391"/>
    </row>
    <row r="239" spans="1:5">
      <c r="A239" s="905"/>
      <c r="B239" s="905"/>
      <c r="C239" s="905"/>
      <c r="D239" s="392"/>
      <c r="E239" s="392"/>
    </row>
    <row r="240" spans="1:5">
      <c r="A240" s="906"/>
      <c r="B240" s="906"/>
      <c r="C240" s="906"/>
      <c r="D240" s="391"/>
      <c r="E240" s="391"/>
    </row>
    <row r="241" spans="1:5">
      <c r="A241" s="905"/>
      <c r="B241" s="905"/>
      <c r="C241" s="905"/>
      <c r="D241" s="392"/>
      <c r="E241" s="392"/>
    </row>
    <row r="242" spans="1:5">
      <c r="A242" s="906"/>
      <c r="B242" s="906"/>
      <c r="C242" s="906"/>
      <c r="D242" s="391"/>
      <c r="E242" s="391"/>
    </row>
    <row r="243" spans="1:5">
      <c r="A243" s="905"/>
      <c r="B243" s="905"/>
      <c r="C243" s="905"/>
      <c r="D243" s="392"/>
      <c r="E243" s="392"/>
    </row>
    <row r="244" spans="1:5">
      <c r="A244" s="906"/>
      <c r="B244" s="906"/>
      <c r="C244" s="906"/>
      <c r="D244" s="391"/>
      <c r="E244" s="391"/>
    </row>
    <row r="245" spans="1:5">
      <c r="A245" s="905"/>
      <c r="B245" s="905"/>
      <c r="C245" s="905"/>
      <c r="D245" s="392"/>
      <c r="E245" s="392"/>
    </row>
    <row r="246" spans="1:5">
      <c r="A246" s="906"/>
      <c r="B246" s="906"/>
      <c r="C246" s="906"/>
      <c r="D246" s="391"/>
      <c r="E246" s="391"/>
    </row>
    <row r="247" spans="1:5">
      <c r="A247" s="905"/>
      <c r="B247" s="905"/>
      <c r="C247" s="905"/>
      <c r="D247" s="392"/>
      <c r="E247" s="392"/>
    </row>
    <row r="248" spans="1:5">
      <c r="A248" s="906"/>
      <c r="B248" s="906"/>
      <c r="C248" s="906"/>
      <c r="D248" s="391"/>
      <c r="E248" s="391"/>
    </row>
    <row r="249" spans="1:5">
      <c r="A249" s="905"/>
      <c r="B249" s="905"/>
      <c r="C249" s="905"/>
      <c r="D249" s="392"/>
      <c r="E249" s="392"/>
    </row>
    <row r="250" spans="1:5">
      <c r="A250" s="906"/>
      <c r="B250" s="906"/>
      <c r="C250" s="906"/>
      <c r="D250" s="391"/>
      <c r="E250" s="391"/>
    </row>
    <row r="251" spans="1:5">
      <c r="A251" s="905"/>
      <c r="B251" s="905"/>
      <c r="C251" s="905"/>
      <c r="D251" s="392"/>
      <c r="E251" s="392"/>
    </row>
    <row r="252" spans="1:5">
      <c r="A252" s="906"/>
      <c r="B252" s="906"/>
      <c r="C252" s="906"/>
      <c r="D252" s="391"/>
      <c r="E252" s="391"/>
    </row>
    <row r="253" spans="1:5">
      <c r="A253" s="905"/>
      <c r="B253" s="905"/>
      <c r="C253" s="905"/>
      <c r="D253" s="392"/>
      <c r="E253" s="392"/>
    </row>
    <row r="254" spans="1:5">
      <c r="A254" s="906"/>
      <c r="B254" s="906"/>
      <c r="C254" s="906"/>
      <c r="D254" s="391"/>
      <c r="E254" s="391"/>
    </row>
    <row r="255" spans="1:5">
      <c r="A255" s="905"/>
      <c r="B255" s="905"/>
      <c r="C255" s="905"/>
      <c r="D255" s="392"/>
      <c r="E255" s="392"/>
    </row>
    <row r="256" spans="1:5">
      <c r="A256" s="906"/>
      <c r="B256" s="906"/>
      <c r="C256" s="906"/>
      <c r="D256" s="391"/>
      <c r="E256" s="391"/>
    </row>
    <row r="257" spans="1:5">
      <c r="A257" s="905"/>
      <c r="B257" s="905"/>
      <c r="C257" s="905"/>
      <c r="D257" s="392"/>
      <c r="E257" s="392"/>
    </row>
    <row r="258" spans="1:5">
      <c r="A258" s="906"/>
      <c r="B258" s="906"/>
      <c r="C258" s="906"/>
      <c r="D258" s="391"/>
      <c r="E258" s="391"/>
    </row>
    <row r="259" spans="1:5">
      <c r="A259" s="905"/>
      <c r="B259" s="905"/>
      <c r="C259" s="905"/>
      <c r="D259" s="392"/>
      <c r="E259" s="392"/>
    </row>
    <row r="260" spans="1:5">
      <c r="A260" s="906"/>
      <c r="B260" s="906"/>
      <c r="C260" s="906"/>
      <c r="D260" s="391"/>
      <c r="E260" s="391"/>
    </row>
    <row r="261" spans="1:5">
      <c r="A261" s="905"/>
      <c r="B261" s="905"/>
      <c r="C261" s="905"/>
      <c r="D261" s="392"/>
      <c r="E261" s="392"/>
    </row>
    <row r="262" spans="1:5">
      <c r="A262" s="906"/>
      <c r="B262" s="906"/>
      <c r="C262" s="906"/>
      <c r="D262" s="391"/>
      <c r="E262" s="391"/>
    </row>
    <row r="263" spans="1:5">
      <c r="A263" s="905"/>
      <c r="B263" s="905"/>
      <c r="C263" s="905"/>
      <c r="D263" s="392"/>
      <c r="E263" s="392"/>
    </row>
    <row r="264" spans="1:5">
      <c r="A264" s="906"/>
      <c r="B264" s="906"/>
      <c r="C264" s="906"/>
      <c r="D264" s="391"/>
      <c r="E264" s="391"/>
    </row>
    <row r="265" spans="1:5">
      <c r="A265" s="905"/>
      <c r="B265" s="905"/>
      <c r="C265" s="905"/>
      <c r="D265" s="392"/>
      <c r="E265" s="392"/>
    </row>
    <row r="266" spans="1:5">
      <c r="A266" s="906"/>
      <c r="B266" s="906"/>
      <c r="C266" s="906"/>
      <c r="D266" s="391"/>
      <c r="E266" s="391"/>
    </row>
    <row r="267" spans="1:5">
      <c r="A267" s="905"/>
      <c r="B267" s="905"/>
      <c r="C267" s="905"/>
      <c r="D267" s="392"/>
      <c r="E267" s="392"/>
    </row>
    <row r="268" spans="1:5">
      <c r="A268" s="906"/>
      <c r="B268" s="906"/>
      <c r="C268" s="906"/>
      <c r="D268" s="391"/>
      <c r="E268" s="391"/>
    </row>
    <row r="269" spans="1:5">
      <c r="A269" s="905"/>
      <c r="B269" s="905"/>
      <c r="C269" s="905"/>
      <c r="D269" s="392"/>
      <c r="E269" s="392"/>
    </row>
    <row r="270" spans="1:5">
      <c r="A270" s="906"/>
      <c r="B270" s="906"/>
      <c r="C270" s="906"/>
      <c r="D270" s="391"/>
      <c r="E270" s="391"/>
    </row>
    <row r="271" spans="1:5">
      <c r="A271" s="905"/>
      <c r="B271" s="905"/>
      <c r="C271" s="905"/>
      <c r="D271" s="392"/>
      <c r="E271" s="392"/>
    </row>
    <row r="272" spans="1:5">
      <c r="A272" s="906"/>
      <c r="B272" s="906"/>
      <c r="C272" s="906"/>
      <c r="D272" s="391"/>
      <c r="E272" s="391"/>
    </row>
    <row r="273" spans="1:5">
      <c r="A273" s="905"/>
      <c r="B273" s="905"/>
      <c r="C273" s="905"/>
      <c r="D273" s="392"/>
      <c r="E273" s="392"/>
    </row>
    <row r="274" spans="1:5">
      <c r="A274" s="906"/>
      <c r="B274" s="906"/>
      <c r="C274" s="906"/>
      <c r="D274" s="391"/>
      <c r="E274" s="391"/>
    </row>
    <row r="275" spans="1:5">
      <c r="A275" s="905"/>
      <c r="B275" s="905"/>
      <c r="C275" s="905"/>
      <c r="D275" s="392"/>
      <c r="E275" s="392"/>
    </row>
    <row r="276" spans="1:5">
      <c r="A276" s="906"/>
      <c r="B276" s="906"/>
      <c r="C276" s="906"/>
      <c r="D276" s="391"/>
      <c r="E276" s="391"/>
    </row>
    <row r="277" spans="1:5">
      <c r="A277" s="905"/>
      <c r="B277" s="905"/>
      <c r="C277" s="905"/>
      <c r="D277" s="392"/>
      <c r="E277" s="392"/>
    </row>
    <row r="278" spans="1:5">
      <c r="A278" s="906"/>
      <c r="B278" s="906"/>
      <c r="C278" s="906"/>
      <c r="D278" s="391"/>
      <c r="E278" s="391"/>
    </row>
    <row r="279" spans="1:5">
      <c r="A279" s="905"/>
      <c r="B279" s="905"/>
      <c r="C279" s="905"/>
      <c r="D279" s="392"/>
      <c r="E279" s="392"/>
    </row>
    <row r="280" spans="1:5">
      <c r="A280" s="906"/>
      <c r="B280" s="906"/>
      <c r="C280" s="906"/>
      <c r="D280" s="391"/>
      <c r="E280" s="391"/>
    </row>
    <row r="281" spans="1:5">
      <c r="A281" s="905"/>
      <c r="B281" s="905"/>
      <c r="C281" s="905"/>
      <c r="D281" s="392"/>
      <c r="E281" s="392"/>
    </row>
    <row r="282" spans="1:5">
      <c r="A282" s="906"/>
      <c r="B282" s="906"/>
      <c r="C282" s="906"/>
      <c r="D282" s="391"/>
      <c r="E282" s="391"/>
    </row>
    <row r="283" spans="1:5">
      <c r="A283" s="905"/>
      <c r="B283" s="905"/>
      <c r="C283" s="905"/>
      <c r="D283" s="392"/>
      <c r="E283" s="392"/>
    </row>
    <row r="284" spans="1:5">
      <c r="A284" s="906"/>
      <c r="B284" s="906"/>
      <c r="C284" s="906"/>
      <c r="D284" s="391"/>
      <c r="E284" s="391"/>
    </row>
    <row r="285" spans="1:5">
      <c r="A285" s="905"/>
      <c r="B285" s="905"/>
      <c r="C285" s="905"/>
      <c r="D285" s="392"/>
      <c r="E285" s="392"/>
    </row>
    <row r="286" spans="1:5">
      <c r="A286" s="906"/>
      <c r="B286" s="906"/>
      <c r="C286" s="906"/>
      <c r="D286" s="391"/>
      <c r="E286" s="391"/>
    </row>
    <row r="287" spans="1:5">
      <c r="A287" s="905"/>
      <c r="B287" s="905"/>
      <c r="C287" s="905"/>
      <c r="D287" s="392"/>
      <c r="E287" s="392"/>
    </row>
    <row r="288" spans="1:5">
      <c r="A288" s="906"/>
      <c r="B288" s="906"/>
      <c r="C288" s="906"/>
      <c r="D288" s="391"/>
      <c r="E288" s="391"/>
    </row>
    <row r="289" spans="1:5">
      <c r="A289" s="905"/>
      <c r="B289" s="905"/>
      <c r="C289" s="905"/>
      <c r="D289" s="392"/>
      <c r="E289" s="392"/>
    </row>
    <row r="290" spans="1:5">
      <c r="A290" s="906"/>
      <c r="B290" s="906"/>
      <c r="C290" s="906"/>
      <c r="D290" s="391"/>
      <c r="E290" s="391"/>
    </row>
    <row r="291" spans="1:5">
      <c r="A291" s="905"/>
      <c r="B291" s="905"/>
      <c r="C291" s="905"/>
      <c r="D291" s="392"/>
      <c r="E291" s="392"/>
    </row>
    <row r="292" spans="1:5">
      <c r="A292" s="906"/>
      <c r="B292" s="906"/>
      <c r="C292" s="906"/>
      <c r="D292" s="391"/>
      <c r="E292" s="391"/>
    </row>
    <row r="293" spans="1:5">
      <c r="A293" s="905"/>
      <c r="B293" s="905"/>
      <c r="C293" s="905"/>
      <c r="D293" s="392"/>
      <c r="E293" s="392"/>
    </row>
    <row r="294" spans="1:5">
      <c r="A294" s="906"/>
      <c r="B294" s="906"/>
      <c r="C294" s="906"/>
      <c r="D294" s="391"/>
      <c r="E294" s="391"/>
    </row>
    <row r="295" spans="1:5">
      <c r="A295" s="905"/>
      <c r="B295" s="905"/>
      <c r="C295" s="905"/>
      <c r="D295" s="392"/>
      <c r="E295" s="392"/>
    </row>
    <row r="296" spans="1:5">
      <c r="A296" s="906"/>
      <c r="B296" s="906"/>
      <c r="C296" s="906"/>
      <c r="D296" s="391"/>
      <c r="E296" s="391"/>
    </row>
    <row r="297" spans="1:5">
      <c r="A297" s="905"/>
      <c r="B297" s="905"/>
      <c r="C297" s="905"/>
      <c r="D297" s="392"/>
      <c r="E297" s="392"/>
    </row>
    <row r="298" spans="1:5">
      <c r="A298" s="906"/>
      <c r="B298" s="906"/>
      <c r="C298" s="906"/>
      <c r="D298" s="391"/>
      <c r="E298" s="391"/>
    </row>
    <row r="299" spans="1:5">
      <c r="A299" s="905"/>
      <c r="B299" s="905"/>
      <c r="C299" s="905"/>
      <c r="D299" s="392"/>
      <c r="E299" s="392"/>
    </row>
    <row r="300" spans="1:5">
      <c r="A300" s="906"/>
      <c r="B300" s="906"/>
      <c r="C300" s="906"/>
      <c r="D300" s="391"/>
      <c r="E300" s="391"/>
    </row>
    <row r="301" spans="1:5">
      <c r="A301" s="905"/>
      <c r="B301" s="905"/>
      <c r="C301" s="905"/>
      <c r="D301" s="392"/>
      <c r="E301" s="392"/>
    </row>
    <row r="302" spans="1:5">
      <c r="A302" s="906"/>
      <c r="B302" s="906"/>
      <c r="C302" s="906"/>
      <c r="D302" s="391"/>
      <c r="E302" s="391"/>
    </row>
    <row r="303" spans="1:5">
      <c r="A303" s="905"/>
      <c r="B303" s="905"/>
      <c r="C303" s="905"/>
      <c r="D303" s="392"/>
      <c r="E303" s="392"/>
    </row>
    <row r="304" spans="1:5">
      <c r="A304" s="906"/>
      <c r="B304" s="906"/>
      <c r="C304" s="906"/>
      <c r="D304" s="391"/>
      <c r="E304" s="391"/>
    </row>
    <row r="305" spans="1:5">
      <c r="A305" s="905"/>
      <c r="B305" s="905"/>
      <c r="C305" s="905"/>
      <c r="D305" s="392"/>
      <c r="E305" s="392"/>
    </row>
    <row r="306" spans="1:5">
      <c r="A306" s="906"/>
      <c r="B306" s="906"/>
      <c r="C306" s="906"/>
      <c r="D306" s="391"/>
      <c r="E306" s="391"/>
    </row>
    <row r="307" spans="1:5">
      <c r="A307" s="905"/>
      <c r="B307" s="905"/>
      <c r="C307" s="905"/>
      <c r="D307" s="392"/>
      <c r="E307" s="392"/>
    </row>
    <row r="308" spans="1:5">
      <c r="A308" s="906"/>
      <c r="B308" s="906"/>
      <c r="C308" s="906"/>
      <c r="D308" s="391"/>
      <c r="E308" s="391"/>
    </row>
    <row r="309" spans="1:5">
      <c r="A309" s="905"/>
      <c r="B309" s="905"/>
      <c r="C309" s="905"/>
      <c r="D309" s="392"/>
      <c r="E309" s="392"/>
    </row>
    <row r="310" spans="1:5">
      <c r="A310" s="906"/>
      <c r="B310" s="906"/>
      <c r="C310" s="906"/>
      <c r="D310" s="391"/>
      <c r="E310" s="391"/>
    </row>
    <row r="311" spans="1:5">
      <c r="A311" s="905"/>
      <c r="B311" s="905"/>
      <c r="C311" s="905"/>
      <c r="D311" s="392"/>
      <c r="E311" s="392"/>
    </row>
    <row r="312" spans="1:5">
      <c r="A312" s="906"/>
      <c r="B312" s="906"/>
      <c r="C312" s="906"/>
      <c r="D312" s="391"/>
      <c r="E312" s="391"/>
    </row>
    <row r="313" spans="1:5">
      <c r="A313" s="905"/>
      <c r="B313" s="905"/>
      <c r="C313" s="905"/>
      <c r="D313" s="392"/>
      <c r="E313" s="392"/>
    </row>
    <row r="314" spans="1:5">
      <c r="A314" s="906"/>
      <c r="B314" s="906"/>
      <c r="C314" s="906"/>
      <c r="D314" s="391"/>
      <c r="E314" s="391"/>
    </row>
    <row r="315" spans="1:5">
      <c r="A315" s="905"/>
      <c r="B315" s="905"/>
      <c r="C315" s="905"/>
      <c r="D315" s="392"/>
      <c r="E315" s="392"/>
    </row>
    <row r="316" spans="1:5">
      <c r="A316" s="906"/>
      <c r="B316" s="906"/>
      <c r="C316" s="906"/>
      <c r="D316" s="391"/>
      <c r="E316" s="391"/>
    </row>
    <row r="317" spans="1:5">
      <c r="A317" s="905"/>
      <c r="B317" s="905"/>
      <c r="C317" s="905"/>
      <c r="D317" s="392"/>
      <c r="E317" s="392"/>
    </row>
    <row r="318" spans="1:5">
      <c r="A318" s="906"/>
      <c r="B318" s="906"/>
      <c r="C318" s="906"/>
      <c r="D318" s="391"/>
      <c r="E318" s="391"/>
    </row>
    <row r="319" spans="1:5">
      <c r="A319" s="905"/>
      <c r="B319" s="905"/>
      <c r="C319" s="905"/>
      <c r="D319" s="392"/>
      <c r="E319" s="392"/>
    </row>
    <row r="320" spans="1:5">
      <c r="A320" s="906"/>
      <c r="B320" s="906"/>
      <c r="C320" s="906"/>
      <c r="D320" s="391"/>
      <c r="E320" s="391"/>
    </row>
    <row r="321" spans="1:5">
      <c r="A321" s="905"/>
      <c r="B321" s="905"/>
      <c r="C321" s="905"/>
      <c r="D321" s="392"/>
      <c r="E321" s="392"/>
    </row>
    <row r="322" spans="1:5">
      <c r="A322" s="906"/>
      <c r="B322" s="906"/>
      <c r="C322" s="906"/>
      <c r="D322" s="391"/>
      <c r="E322" s="391"/>
    </row>
    <row r="323" spans="1:5">
      <c r="A323" s="905"/>
      <c r="B323" s="905"/>
      <c r="C323" s="905"/>
      <c r="D323" s="392"/>
      <c r="E323" s="392"/>
    </row>
    <row r="324" spans="1:5">
      <c r="A324" s="906"/>
      <c r="B324" s="906"/>
      <c r="C324" s="906"/>
      <c r="D324" s="391"/>
      <c r="E324" s="391"/>
    </row>
    <row r="325" spans="1:5">
      <c r="A325" s="905"/>
      <c r="B325" s="905"/>
      <c r="C325" s="905"/>
      <c r="D325" s="392"/>
      <c r="E325" s="392"/>
    </row>
    <row r="326" spans="1:5">
      <c r="A326" s="906"/>
      <c r="B326" s="906"/>
      <c r="C326" s="906"/>
      <c r="D326" s="391"/>
      <c r="E326" s="391"/>
    </row>
    <row r="327" spans="1:5">
      <c r="A327" s="905"/>
      <c r="B327" s="905"/>
      <c r="C327" s="905"/>
      <c r="D327" s="392"/>
      <c r="E327" s="392"/>
    </row>
    <row r="328" spans="1:5">
      <c r="A328" s="906"/>
      <c r="B328" s="906"/>
      <c r="C328" s="906"/>
      <c r="D328" s="391"/>
      <c r="E328" s="391"/>
    </row>
    <row r="329" spans="1:5">
      <c r="A329" s="905"/>
      <c r="B329" s="905"/>
      <c r="C329" s="905"/>
      <c r="D329" s="392"/>
      <c r="E329" s="392"/>
    </row>
    <row r="330" spans="1:5">
      <c r="A330" s="906"/>
      <c r="B330" s="906"/>
      <c r="C330" s="906"/>
      <c r="D330" s="391"/>
      <c r="E330" s="391"/>
    </row>
    <row r="331" spans="1:5">
      <c r="A331" s="905"/>
      <c r="B331" s="905"/>
      <c r="C331" s="905"/>
      <c r="D331" s="392"/>
      <c r="E331" s="392"/>
    </row>
    <row r="332" spans="1:5">
      <c r="A332" s="906"/>
      <c r="B332" s="906"/>
      <c r="C332" s="906"/>
      <c r="D332" s="391"/>
      <c r="E332" s="391"/>
    </row>
    <row r="333" spans="1:5">
      <c r="A333" s="905"/>
      <c r="B333" s="905"/>
      <c r="C333" s="905"/>
      <c r="D333" s="392"/>
      <c r="E333" s="392"/>
    </row>
    <row r="334" spans="1:5">
      <c r="A334" s="906"/>
      <c r="B334" s="906"/>
      <c r="C334" s="906"/>
      <c r="D334" s="391"/>
      <c r="E334" s="391"/>
    </row>
    <row r="335" spans="1:5">
      <c r="A335" s="905"/>
      <c r="B335" s="905"/>
      <c r="C335" s="905"/>
      <c r="D335" s="392"/>
      <c r="E335" s="392"/>
    </row>
    <row r="336" spans="1:5">
      <c r="A336" s="906"/>
      <c r="B336" s="906"/>
      <c r="C336" s="906"/>
      <c r="D336" s="391"/>
      <c r="E336" s="391"/>
    </row>
    <row r="337" spans="1:5">
      <c r="A337" s="905"/>
      <c r="B337" s="905"/>
      <c r="C337" s="905"/>
      <c r="D337" s="392"/>
      <c r="E337" s="392"/>
    </row>
    <row r="338" spans="1:5">
      <c r="A338" s="906"/>
      <c r="B338" s="906"/>
      <c r="C338" s="906"/>
      <c r="D338" s="391"/>
      <c r="E338" s="391"/>
    </row>
    <row r="339" spans="1:5">
      <c r="A339" s="905"/>
      <c r="B339" s="905"/>
      <c r="C339" s="905"/>
      <c r="D339" s="392"/>
      <c r="E339" s="392"/>
    </row>
    <row r="340" spans="1:5">
      <c r="A340" s="906"/>
      <c r="B340" s="906"/>
      <c r="C340" s="906"/>
      <c r="D340" s="391"/>
      <c r="E340" s="391"/>
    </row>
    <row r="341" spans="1:5">
      <c r="A341" s="905"/>
      <c r="B341" s="905"/>
      <c r="C341" s="905"/>
      <c r="D341" s="392"/>
      <c r="E341" s="392"/>
    </row>
    <row r="342" spans="1:5">
      <c r="A342" s="906"/>
      <c r="B342" s="906"/>
      <c r="C342" s="906"/>
      <c r="D342" s="391"/>
      <c r="E342" s="391"/>
    </row>
    <row r="343" spans="1:5">
      <c r="A343" s="905"/>
      <c r="B343" s="905"/>
      <c r="C343" s="905"/>
      <c r="D343" s="392"/>
      <c r="E343" s="392"/>
    </row>
    <row r="344" spans="1:5">
      <c r="A344" s="906"/>
      <c r="B344" s="906"/>
      <c r="C344" s="906"/>
      <c r="D344" s="391"/>
      <c r="E344" s="391"/>
    </row>
    <row r="345" spans="1:5">
      <c r="A345" s="905"/>
      <c r="B345" s="905"/>
      <c r="C345" s="905"/>
      <c r="D345" s="392"/>
      <c r="E345" s="392"/>
    </row>
    <row r="346" spans="1:5">
      <c r="A346" s="906"/>
      <c r="B346" s="906"/>
      <c r="C346" s="906"/>
      <c r="D346" s="391"/>
      <c r="E346" s="391"/>
    </row>
    <row r="347" spans="1:5">
      <c r="A347" s="905"/>
      <c r="B347" s="905"/>
      <c r="C347" s="905"/>
      <c r="D347" s="392"/>
      <c r="E347" s="392"/>
    </row>
    <row r="348" spans="1:5">
      <c r="A348" s="906"/>
      <c r="B348" s="906"/>
      <c r="C348" s="906"/>
      <c r="D348" s="391"/>
      <c r="E348" s="391"/>
    </row>
    <row r="349" spans="1:5">
      <c r="A349" s="905"/>
      <c r="B349" s="905"/>
      <c r="C349" s="905"/>
      <c r="D349" s="392"/>
      <c r="E349" s="392"/>
    </row>
    <row r="350" spans="1:5">
      <c r="A350" s="906"/>
      <c r="B350" s="906"/>
      <c r="C350" s="906"/>
      <c r="D350" s="391"/>
      <c r="E350" s="391"/>
    </row>
    <row r="351" spans="1:5">
      <c r="A351" s="905"/>
      <c r="B351" s="905"/>
      <c r="C351" s="905"/>
      <c r="D351" s="392"/>
      <c r="E351" s="392"/>
    </row>
    <row r="352" spans="1:5">
      <c r="A352" s="906"/>
      <c r="B352" s="906"/>
      <c r="C352" s="906"/>
      <c r="D352" s="391"/>
      <c r="E352" s="391"/>
    </row>
    <row r="353" spans="1:5">
      <c r="A353" s="905"/>
      <c r="B353" s="905"/>
      <c r="C353" s="905"/>
      <c r="D353" s="392"/>
      <c r="E353" s="392"/>
    </row>
    <row r="354" spans="1:5">
      <c r="A354" s="906"/>
      <c r="B354" s="906"/>
      <c r="C354" s="906"/>
      <c r="D354" s="391"/>
      <c r="E354" s="391"/>
    </row>
    <row r="355" spans="1:5">
      <c r="A355" s="905"/>
      <c r="B355" s="905"/>
      <c r="C355" s="905"/>
      <c r="D355" s="392"/>
      <c r="E355" s="392"/>
    </row>
    <row r="356" spans="1:5">
      <c r="A356" s="906"/>
      <c r="B356" s="906"/>
      <c r="C356" s="906"/>
      <c r="D356" s="391"/>
      <c r="E356" s="391"/>
    </row>
    <row r="357" spans="1:5">
      <c r="A357" s="905"/>
      <c r="B357" s="905"/>
      <c r="C357" s="905"/>
      <c r="D357" s="392"/>
      <c r="E357" s="392"/>
    </row>
    <row r="358" spans="1:5">
      <c r="A358" s="906"/>
      <c r="B358" s="906"/>
      <c r="C358" s="906"/>
      <c r="D358" s="391"/>
      <c r="E358" s="391"/>
    </row>
    <row r="359" spans="1:5">
      <c r="A359" s="905"/>
      <c r="B359" s="905"/>
      <c r="C359" s="905"/>
      <c r="D359" s="392"/>
      <c r="E359" s="392"/>
    </row>
    <row r="360" spans="1:5">
      <c r="A360" s="906"/>
      <c r="B360" s="906"/>
      <c r="C360" s="906"/>
      <c r="D360" s="391"/>
      <c r="E360" s="391"/>
    </row>
    <row r="361" spans="1:5">
      <c r="A361" s="905"/>
      <c r="B361" s="905"/>
      <c r="C361" s="905"/>
      <c r="D361" s="392"/>
      <c r="E361" s="392"/>
    </row>
    <row r="362" spans="1:5">
      <c r="A362" s="906"/>
      <c r="B362" s="906"/>
      <c r="C362" s="906"/>
      <c r="D362" s="391"/>
      <c r="E362" s="391"/>
    </row>
    <row r="363" spans="1:5">
      <c r="A363" s="905"/>
      <c r="B363" s="905"/>
      <c r="C363" s="905"/>
      <c r="D363" s="392"/>
      <c r="E363" s="392"/>
    </row>
    <row r="364" spans="1:5">
      <c r="A364" s="906"/>
      <c r="B364" s="906"/>
      <c r="C364" s="906"/>
      <c r="D364" s="391"/>
      <c r="E364" s="391"/>
    </row>
    <row r="365" spans="1:5">
      <c r="A365" s="905"/>
      <c r="B365" s="905"/>
      <c r="C365" s="905"/>
      <c r="D365" s="392"/>
      <c r="E365" s="392"/>
    </row>
    <row r="366" spans="1:5">
      <c r="A366" s="906"/>
      <c r="B366" s="906"/>
      <c r="C366" s="906"/>
      <c r="D366" s="391"/>
      <c r="E366" s="391"/>
    </row>
    <row r="367" spans="1:5">
      <c r="A367" s="905"/>
      <c r="B367" s="905"/>
      <c r="C367" s="905"/>
      <c r="D367" s="392"/>
      <c r="E367" s="392"/>
    </row>
    <row r="368" spans="1:5">
      <c r="A368" s="906"/>
      <c r="B368" s="906"/>
      <c r="C368" s="906"/>
      <c r="D368" s="391"/>
      <c r="E368" s="391"/>
    </row>
    <row r="369" spans="1:5">
      <c r="A369" s="905"/>
      <c r="B369" s="905"/>
      <c r="C369" s="905"/>
      <c r="D369" s="392"/>
      <c r="E369" s="392"/>
    </row>
    <row r="370" spans="1:5">
      <c r="A370" s="906"/>
      <c r="B370" s="906"/>
      <c r="C370" s="906"/>
      <c r="D370" s="391"/>
      <c r="E370" s="391"/>
    </row>
    <row r="371" spans="1:5">
      <c r="A371" s="905"/>
      <c r="B371" s="905"/>
      <c r="C371" s="905"/>
      <c r="D371" s="392"/>
      <c r="E371" s="392"/>
    </row>
    <row r="372" spans="1:5">
      <c r="A372" s="906"/>
      <c r="B372" s="906"/>
      <c r="C372" s="906"/>
      <c r="D372" s="391"/>
      <c r="E372" s="391"/>
    </row>
    <row r="373" spans="1:5">
      <c r="A373" s="905"/>
      <c r="B373" s="905"/>
      <c r="C373" s="905"/>
      <c r="D373" s="392"/>
      <c r="E373" s="392"/>
    </row>
    <row r="374" spans="1:5">
      <c r="A374" s="906"/>
      <c r="B374" s="906"/>
      <c r="C374" s="906"/>
      <c r="D374" s="391"/>
      <c r="E374" s="391"/>
    </row>
    <row r="375" spans="1:5">
      <c r="A375" s="905"/>
      <c r="B375" s="905"/>
      <c r="C375" s="905"/>
      <c r="D375" s="392"/>
      <c r="E375" s="392"/>
    </row>
    <row r="376" spans="1:5">
      <c r="A376" s="906"/>
      <c r="B376" s="906"/>
      <c r="C376" s="906"/>
      <c r="D376" s="391"/>
      <c r="E376" s="391"/>
    </row>
    <row r="377" spans="1:5">
      <c r="A377" s="905"/>
      <c r="B377" s="905"/>
      <c r="C377" s="905"/>
      <c r="D377" s="392"/>
      <c r="E377" s="392"/>
    </row>
    <row r="378" spans="1:5">
      <c r="A378" s="906"/>
      <c r="B378" s="906"/>
      <c r="C378" s="906"/>
      <c r="D378" s="391"/>
      <c r="E378" s="391"/>
    </row>
    <row r="379" spans="1:5">
      <c r="A379" s="905"/>
      <c r="B379" s="905"/>
      <c r="C379" s="905"/>
      <c r="D379" s="392"/>
      <c r="E379" s="392"/>
    </row>
    <row r="380" spans="1:5">
      <c r="A380" s="906"/>
      <c r="B380" s="906"/>
      <c r="C380" s="906"/>
      <c r="D380" s="391"/>
      <c r="E380" s="391"/>
    </row>
    <row r="381" spans="1:5">
      <c r="A381" s="905"/>
      <c r="B381" s="905"/>
      <c r="C381" s="905"/>
      <c r="D381" s="392"/>
      <c r="E381" s="392"/>
    </row>
    <row r="382" spans="1:5">
      <c r="A382" s="906"/>
      <c r="B382" s="906"/>
      <c r="C382" s="906"/>
      <c r="D382" s="391"/>
      <c r="E382" s="391"/>
    </row>
    <row r="383" spans="1:5">
      <c r="A383" s="905"/>
      <c r="B383" s="905"/>
      <c r="C383" s="905"/>
      <c r="D383" s="392"/>
      <c r="E383" s="392"/>
    </row>
    <row r="384" spans="1:5">
      <c r="A384" s="906"/>
      <c r="B384" s="906"/>
      <c r="C384" s="906"/>
      <c r="D384" s="391"/>
      <c r="E384" s="391"/>
    </row>
    <row r="385" spans="1:5">
      <c r="A385" s="905"/>
      <c r="B385" s="905"/>
      <c r="C385" s="905"/>
      <c r="D385" s="392"/>
      <c r="E385" s="392"/>
    </row>
  </sheetData>
  <printOptions horizontalCentered="1"/>
  <pageMargins left="0.5" right="0.5" top="0.5" bottom="1" header="0.41" footer="0.5"/>
  <pageSetup scale="92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57"/>
  <sheetViews>
    <sheetView showGridLines="0" zoomScaleNormal="100" zoomScaleSheetLayoutView="100" workbookViewId="0"/>
  </sheetViews>
  <sheetFormatPr defaultColWidth="9.140625" defaultRowHeight="12"/>
  <cols>
    <col min="1" max="1" width="7.140625" style="105" customWidth="1"/>
    <col min="2" max="2" width="4.7109375" style="105" customWidth="1"/>
    <col min="3" max="3" width="12" style="105" customWidth="1"/>
    <col min="4" max="4" width="5.42578125" style="105" customWidth="1"/>
    <col min="5" max="5" width="10.140625" style="105" customWidth="1"/>
    <col min="6" max="6" width="5.7109375" style="105" customWidth="1"/>
    <col min="7" max="7" width="12" style="105" customWidth="1"/>
    <col min="8" max="8" width="5.140625" style="105" customWidth="1"/>
    <col min="9" max="9" width="10.7109375" style="105" customWidth="1"/>
    <col min="10" max="10" width="6.42578125" style="105" customWidth="1"/>
    <col min="11" max="11" width="12.42578125" style="105" customWidth="1"/>
    <col min="12" max="12" width="11.42578125" style="105" customWidth="1"/>
    <col min="13" max="16384" width="9.140625" style="105"/>
  </cols>
  <sheetData>
    <row r="1" spans="1:18" ht="9.9499999999999993" customHeight="1"/>
    <row r="2" spans="1:18" ht="12" customHeight="1">
      <c r="A2" s="901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</row>
    <row r="3" spans="1:18" s="5" customFormat="1" ht="12.95" customHeight="1">
      <c r="A3" s="1656" t="s">
        <v>585</v>
      </c>
      <c r="B3" s="962"/>
      <c r="C3" s="122"/>
      <c r="D3" s="9"/>
      <c r="E3" s="9"/>
      <c r="F3" s="9"/>
      <c r="G3" s="9"/>
      <c r="H3" s="9"/>
      <c r="I3" s="9"/>
      <c r="J3" s="9"/>
      <c r="K3" s="9"/>
    </row>
    <row r="4" spans="1:18" s="88" customFormat="1" ht="17.45" customHeight="1">
      <c r="A4" s="127" t="s">
        <v>499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8" ht="0.75" customHeight="1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</row>
    <row r="6" spans="1:18" s="2" customFormat="1" ht="12" customHeight="1">
      <c r="A6" s="17" t="s">
        <v>183</v>
      </c>
      <c r="B6" s="17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8" ht="0.75" customHeight="1">
      <c r="A7" s="1641"/>
      <c r="B7" s="1641"/>
      <c r="C7" s="1641"/>
      <c r="D7" s="1654"/>
      <c r="E7" s="1654"/>
      <c r="F7" s="1709"/>
      <c r="G7" s="1709"/>
      <c r="H7" s="1654"/>
      <c r="I7" s="1654"/>
      <c r="J7" s="1709"/>
      <c r="K7" s="1709"/>
      <c r="L7" s="1681"/>
    </row>
    <row r="8" spans="1:18" s="2" customFormat="1" ht="12" customHeight="1">
      <c r="A8" s="106"/>
      <c r="B8" s="106"/>
      <c r="C8" s="107" t="s">
        <v>500</v>
      </c>
      <c r="D8" s="107"/>
      <c r="E8" s="107" t="s">
        <v>501</v>
      </c>
      <c r="F8" s="107"/>
      <c r="G8" s="107" t="s">
        <v>502</v>
      </c>
      <c r="H8" s="107"/>
      <c r="I8" s="107" t="s">
        <v>501</v>
      </c>
      <c r="J8" s="107"/>
      <c r="K8" s="106"/>
      <c r="L8" s="105"/>
      <c r="M8" s="88"/>
      <c r="N8" s="88"/>
      <c r="O8" s="88"/>
    </row>
    <row r="9" spans="1:18" s="2" customFormat="1" ht="12" customHeight="1">
      <c r="A9" s="106" t="s">
        <v>69</v>
      </c>
      <c r="B9" s="106"/>
      <c r="C9" s="107" t="s">
        <v>503</v>
      </c>
      <c r="D9" s="107"/>
      <c r="E9" s="107" t="s">
        <v>504</v>
      </c>
      <c r="F9" s="107"/>
      <c r="G9" s="107" t="s">
        <v>196</v>
      </c>
      <c r="H9" s="107"/>
      <c r="I9" s="107" t="s">
        <v>504</v>
      </c>
      <c r="J9" s="107"/>
      <c r="K9" s="1919" t="s">
        <v>505</v>
      </c>
      <c r="L9" s="1919"/>
      <c r="M9" s="88"/>
      <c r="N9" s="88"/>
      <c r="O9" s="88"/>
    </row>
    <row r="10" spans="1:18" s="45" customFormat="1" ht="0.75" customHeight="1">
      <c r="A10" s="1622"/>
      <c r="B10" s="1622"/>
      <c r="C10" s="1622"/>
      <c r="D10" s="1654"/>
      <c r="E10" s="1654"/>
      <c r="F10" s="1654"/>
      <c r="G10" s="1654"/>
      <c r="H10" s="1654"/>
      <c r="I10" s="1654"/>
      <c r="J10" s="1654"/>
      <c r="K10" s="1654"/>
      <c r="L10" s="1654"/>
      <c r="M10" s="88"/>
      <c r="N10" s="88"/>
      <c r="O10" s="88"/>
      <c r="P10" s="901"/>
      <c r="R10" s="101"/>
    </row>
    <row r="11" spans="1:18" ht="12" customHeight="1">
      <c r="A11" s="1257">
        <v>33238</v>
      </c>
      <c r="B11" s="108"/>
      <c r="C11" s="116">
        <v>5637</v>
      </c>
      <c r="D11" s="828"/>
      <c r="E11" s="1091"/>
      <c r="F11" s="173"/>
      <c r="G11" s="828">
        <v>77395</v>
      </c>
      <c r="H11" s="828"/>
      <c r="I11" s="1091"/>
      <c r="J11" s="828"/>
      <c r="K11" s="1092">
        <v>22.797092835454489</v>
      </c>
      <c r="L11" s="116"/>
      <c r="M11" s="88"/>
      <c r="N11" s="88"/>
      <c r="O11" s="88"/>
    </row>
    <row r="12" spans="1:18" ht="12" customHeight="1">
      <c r="A12" s="1257">
        <v>33603</v>
      </c>
      <c r="B12" s="108"/>
      <c r="C12" s="116">
        <v>6009</v>
      </c>
      <c r="D12" s="828"/>
      <c r="E12" s="1091">
        <v>6.599254922831288E-2</v>
      </c>
      <c r="F12" s="173"/>
      <c r="G12" s="828">
        <v>81873</v>
      </c>
      <c r="H12" s="828"/>
      <c r="I12" s="1091">
        <v>5.7859034821370781</v>
      </c>
      <c r="J12" s="828"/>
      <c r="K12" s="1092">
        <v>22.97237184419772</v>
      </c>
      <c r="L12" s="1027"/>
      <c r="M12" s="88"/>
      <c r="N12" s="88"/>
      <c r="O12" s="88"/>
    </row>
    <row r="13" spans="1:18" s="5" customFormat="1" ht="12" customHeight="1">
      <c r="A13" s="1257">
        <v>33969</v>
      </c>
      <c r="B13" s="106"/>
      <c r="C13" s="116">
        <v>5272</v>
      </c>
      <c r="D13" s="828"/>
      <c r="E13" s="1091">
        <v>-12.264935929439169</v>
      </c>
      <c r="F13" s="173"/>
      <c r="G13" s="828">
        <v>83667</v>
      </c>
      <c r="H13" s="828"/>
      <c r="I13" s="1091">
        <v>2.1911985636290376</v>
      </c>
      <c r="J13" s="828"/>
      <c r="K13" s="1092">
        <v>19.722662459512115</v>
      </c>
      <c r="L13" s="1027"/>
      <c r="M13" s="88"/>
      <c r="N13" s="88"/>
      <c r="O13" s="88"/>
    </row>
    <row r="14" spans="1:18" s="5" customFormat="1" ht="12" customHeight="1">
      <c r="A14" s="1257">
        <v>34334</v>
      </c>
      <c r="B14" s="106"/>
      <c r="C14" s="116">
        <v>4788</v>
      </c>
      <c r="D14" s="828"/>
      <c r="E14" s="1091">
        <v>-9.1805766312594841</v>
      </c>
      <c r="F14" s="173"/>
      <c r="G14" s="828">
        <v>79589.236600000004</v>
      </c>
      <c r="H14" s="828"/>
      <c r="I14" s="1091">
        <v>-4.8738013792773653</v>
      </c>
      <c r="J14" s="828"/>
      <c r="K14" s="1092">
        <v>18.829732059523234</v>
      </c>
      <c r="L14" s="1027"/>
      <c r="M14" s="88"/>
      <c r="N14" s="88"/>
      <c r="O14" s="88"/>
    </row>
    <row r="15" spans="1:18" s="5" customFormat="1" ht="12" customHeight="1">
      <c r="A15" s="1257">
        <v>34699</v>
      </c>
      <c r="B15" s="106"/>
      <c r="C15" s="116">
        <v>4701</v>
      </c>
      <c r="D15" s="828"/>
      <c r="E15" s="1091">
        <v>-1.8170426065162948</v>
      </c>
      <c r="F15" s="173"/>
      <c r="G15" s="828">
        <v>85385.823000000004</v>
      </c>
      <c r="H15" s="828"/>
      <c r="I15" s="1091">
        <v>7.2831285329855833</v>
      </c>
      <c r="J15" s="828"/>
      <c r="K15" s="1092">
        <v>17.232521141126668</v>
      </c>
      <c r="L15" s="828"/>
      <c r="M15" s="88"/>
      <c r="N15" s="88"/>
      <c r="O15" s="88"/>
    </row>
    <row r="16" spans="1:18" s="5" customFormat="1" ht="12" customHeight="1">
      <c r="A16" s="1257">
        <v>35064</v>
      </c>
      <c r="B16" s="106"/>
      <c r="C16" s="116">
        <v>5814</v>
      </c>
      <c r="D16" s="828"/>
      <c r="E16" s="1091">
        <v>23.675813656668797</v>
      </c>
      <c r="F16" s="173"/>
      <c r="G16" s="828">
        <v>85988.793000000005</v>
      </c>
      <c r="H16" s="828"/>
      <c r="I16" s="1091">
        <v>0.70617109353152685</v>
      </c>
      <c r="J16" s="828"/>
      <c r="K16" s="1092">
        <v>21.163013649929937</v>
      </c>
      <c r="L16" s="828"/>
      <c r="M16" s="88"/>
      <c r="N16" s="88"/>
      <c r="O16" s="88"/>
    </row>
    <row r="17" spans="1:15" s="5" customFormat="1" ht="12" customHeight="1">
      <c r="A17" s="1257">
        <v>35430</v>
      </c>
      <c r="B17" s="106"/>
      <c r="C17" s="116">
        <v>5488</v>
      </c>
      <c r="D17" s="828"/>
      <c r="E17" s="1091">
        <v>-5.6071551427588577</v>
      </c>
      <c r="F17" s="173"/>
      <c r="G17" s="828">
        <v>90804.745999999999</v>
      </c>
      <c r="H17" s="828"/>
      <c r="I17" s="1091">
        <v>5.6006751949640554</v>
      </c>
      <c r="J17" s="828"/>
      <c r="K17" s="1092">
        <v>18.916896700531488</v>
      </c>
      <c r="L17" s="828"/>
      <c r="M17" s="88"/>
      <c r="N17" s="88"/>
      <c r="O17" s="88"/>
    </row>
    <row r="18" spans="1:15" s="5" customFormat="1" ht="12" customHeight="1">
      <c r="A18" s="1257">
        <v>35795</v>
      </c>
      <c r="B18" s="106"/>
      <c r="C18" s="116">
        <v>5784</v>
      </c>
      <c r="D18" s="828"/>
      <c r="E18" s="1091">
        <v>5.3935860058309082</v>
      </c>
      <c r="F18" s="173"/>
      <c r="G18" s="828">
        <v>96176.725000000006</v>
      </c>
      <c r="H18" s="828"/>
      <c r="I18" s="1091">
        <v>5.9159672116697593</v>
      </c>
      <c r="J18" s="828"/>
      <c r="K18" s="1092">
        <v>18.82359791311255</v>
      </c>
      <c r="L18" s="828"/>
      <c r="M18" s="88"/>
      <c r="N18" s="88"/>
      <c r="O18" s="88"/>
    </row>
    <row r="19" spans="1:15" s="5" customFormat="1" ht="12" customHeight="1">
      <c r="A19" s="1257">
        <v>36160</v>
      </c>
      <c r="B19" s="106"/>
      <c r="C19" s="116">
        <v>5393</v>
      </c>
      <c r="D19" s="1027"/>
      <c r="E19" s="1036">
        <v>-6.7600276625172873</v>
      </c>
      <c r="F19" s="1050"/>
      <c r="G19" s="1027">
        <v>103258.88499999999</v>
      </c>
      <c r="H19" s="1027"/>
      <c r="I19" s="1036">
        <v>7.3636942825823892</v>
      </c>
      <c r="J19" s="1027"/>
      <c r="K19" s="153">
        <v>16.347348705150168</v>
      </c>
      <c r="L19" s="1027"/>
      <c r="M19" s="88"/>
      <c r="N19" s="88"/>
      <c r="O19" s="88"/>
    </row>
    <row r="20" spans="1:15" s="5" customFormat="1" ht="12" customHeight="1">
      <c r="A20" s="1257">
        <v>36525</v>
      </c>
      <c r="B20" s="106"/>
      <c r="C20" s="116">
        <v>6367</v>
      </c>
      <c r="D20" s="1027"/>
      <c r="E20" s="1036">
        <v>18.060448729834967</v>
      </c>
      <c r="F20" s="1050"/>
      <c r="G20" s="1027">
        <v>109505.03900000002</v>
      </c>
      <c r="H20" s="1027"/>
      <c r="I20" s="1036">
        <v>6.0490232874391703</v>
      </c>
      <c r="J20" s="1027"/>
      <c r="K20" s="153">
        <v>18.198897678124197</v>
      </c>
      <c r="L20" s="1027"/>
      <c r="M20" s="88"/>
      <c r="N20" s="88"/>
      <c r="O20" s="88"/>
    </row>
    <row r="21" spans="1:15" s="5" customFormat="1" ht="12" customHeight="1">
      <c r="A21" s="1257">
        <v>36891</v>
      </c>
      <c r="B21" s="106"/>
      <c r="C21" s="116">
        <v>7566</v>
      </c>
      <c r="D21" s="1027"/>
      <c r="E21" s="1036">
        <v>18.831474791895708</v>
      </c>
      <c r="F21" s="1050"/>
      <c r="G21" s="1027">
        <v>109532.82299999999</v>
      </c>
      <c r="H21" s="1027"/>
      <c r="I21" s="1036">
        <v>2.5372348390262367E-2</v>
      </c>
      <c r="J21" s="1027"/>
      <c r="K21" s="153">
        <v>21.620532869859481</v>
      </c>
      <c r="L21" s="1027"/>
    </row>
    <row r="22" spans="1:15" s="5" customFormat="1" ht="12" customHeight="1">
      <c r="A22" s="1257">
        <v>37256</v>
      </c>
      <c r="B22" s="106"/>
      <c r="C22" s="116">
        <v>6600</v>
      </c>
      <c r="D22" s="1027"/>
      <c r="E22" s="1036">
        <v>-12.767644726407612</v>
      </c>
      <c r="F22" s="1050"/>
      <c r="G22" s="1027">
        <v>112522.62792980002</v>
      </c>
      <c r="H22" s="1027"/>
      <c r="I22" s="1036">
        <v>2.7295972548795122</v>
      </c>
      <c r="J22" s="1027"/>
      <c r="K22" s="153">
        <v>18.358973994891052</v>
      </c>
      <c r="L22" s="1027"/>
      <c r="M22" s="307"/>
    </row>
    <row r="23" spans="1:15" s="5" customFormat="1" ht="12" customHeight="1">
      <c r="A23" s="1257">
        <v>37621</v>
      </c>
      <c r="B23" s="106"/>
      <c r="C23" s="116">
        <v>7680</v>
      </c>
      <c r="D23" s="1027"/>
      <c r="E23" s="1036">
        <v>16.36363636363636</v>
      </c>
      <c r="F23" s="1050"/>
      <c r="G23" s="1027">
        <v>108192.6739427</v>
      </c>
      <c r="H23" s="1027"/>
      <c r="I23" s="1036">
        <v>-3.8480739978818845</v>
      </c>
      <c r="J23" s="1027"/>
      <c r="K23" s="153">
        <v>22.218140215973396</v>
      </c>
      <c r="L23" s="1027"/>
      <c r="M23" s="307"/>
    </row>
    <row r="24" spans="1:15" s="5" customFormat="1" ht="12" customHeight="1">
      <c r="A24" s="1257">
        <v>37986</v>
      </c>
      <c r="B24" s="106"/>
      <c r="C24" s="116">
        <v>6610</v>
      </c>
      <c r="D24" s="1027"/>
      <c r="E24" s="1036">
        <v>-13.932291666666663</v>
      </c>
      <c r="F24" s="1050"/>
      <c r="G24" s="1027">
        <v>108434.37704099999</v>
      </c>
      <c r="H24" s="1027"/>
      <c r="I24" s="1036">
        <v>0.22340061437799985</v>
      </c>
      <c r="J24" s="1027"/>
      <c r="K24" s="153">
        <v>19.080019237973946</v>
      </c>
      <c r="L24" s="1027"/>
      <c r="M24" s="307"/>
    </row>
    <row r="25" spans="1:15" s="5" customFormat="1" ht="12" customHeight="1">
      <c r="A25" s="1257">
        <v>38352</v>
      </c>
      <c r="B25" s="106"/>
      <c r="C25" s="116">
        <v>6740</v>
      </c>
      <c r="D25" s="1027"/>
      <c r="E25" s="1036">
        <v>1.9667170953101332</v>
      </c>
      <c r="F25" s="1050"/>
      <c r="G25" s="1027">
        <v>120068.0269086</v>
      </c>
      <c r="H25" s="1027"/>
      <c r="I25" s="1036">
        <v>10.728746902102127</v>
      </c>
      <c r="J25" s="1027"/>
      <c r="K25" s="153">
        <v>17.570206276529525</v>
      </c>
      <c r="L25" s="1027"/>
      <c r="M25" s="307"/>
    </row>
    <row r="26" spans="1:15" s="5" customFormat="1" ht="12" customHeight="1">
      <c r="A26" s="1257">
        <v>38717</v>
      </c>
      <c r="B26" s="106"/>
      <c r="C26" s="116">
        <v>7450</v>
      </c>
      <c r="D26" s="1027"/>
      <c r="E26" s="1036">
        <v>10.534124629080122</v>
      </c>
      <c r="F26" s="1050"/>
      <c r="G26" s="1027">
        <v>127825.28141190001</v>
      </c>
      <c r="H26" s="1027"/>
      <c r="I26" s="1036">
        <v>6.4607162314785915</v>
      </c>
      <c r="J26" s="1027"/>
      <c r="K26" s="153">
        <v>18.242478907485623</v>
      </c>
      <c r="L26" s="1027"/>
      <c r="M26" s="307"/>
    </row>
    <row r="27" spans="1:15" s="5" customFormat="1" ht="12" customHeight="1">
      <c r="A27" s="1257">
        <v>39082</v>
      </c>
      <c r="B27" s="106"/>
      <c r="C27" s="116">
        <v>9380</v>
      </c>
      <c r="D27" s="1027"/>
      <c r="E27" s="1036">
        <v>25.906040268456376</v>
      </c>
      <c r="F27" s="1050"/>
      <c r="G27" s="1027">
        <v>127249.2006924</v>
      </c>
      <c r="H27" s="1027"/>
      <c r="I27" s="1036">
        <v>-0.45067823292613829</v>
      </c>
      <c r="J27" s="1027"/>
      <c r="K27" s="153">
        <v>23.072364965946303</v>
      </c>
      <c r="L27" s="1027"/>
      <c r="M27" s="307"/>
    </row>
    <row r="28" spans="1:15" s="5" customFormat="1" ht="12" customHeight="1">
      <c r="A28" s="1257">
        <v>39447</v>
      </c>
      <c r="B28" s="106"/>
      <c r="C28" s="116">
        <v>8890</v>
      </c>
      <c r="D28" s="1027"/>
      <c r="E28" s="1036">
        <v>-5.2238805970149294</v>
      </c>
      <c r="F28" s="1050"/>
      <c r="G28" s="1027">
        <v>114626.41949170001</v>
      </c>
      <c r="H28" s="1027"/>
      <c r="I28" s="1036">
        <v>-9.9197331944057439</v>
      </c>
      <c r="J28" s="1027"/>
      <c r="K28" s="153">
        <v>24.275119229397927</v>
      </c>
      <c r="L28" s="1027"/>
      <c r="M28" s="307"/>
    </row>
    <row r="29" spans="1:15" s="5" customFormat="1" ht="12" customHeight="1">
      <c r="A29" s="1257">
        <v>39813</v>
      </c>
      <c r="B29" s="106"/>
      <c r="C29" s="116">
        <v>8360</v>
      </c>
      <c r="D29" s="1027"/>
      <c r="E29" s="1036">
        <v>-5.9617547806524174</v>
      </c>
      <c r="F29" s="1050"/>
      <c r="G29" s="1027">
        <v>96588.9574364</v>
      </c>
      <c r="H29" s="1027"/>
      <c r="I29" s="1036">
        <v>-15.735867992113361</v>
      </c>
      <c r="J29" s="1027"/>
      <c r="K29" s="153">
        <v>27.090881498777748</v>
      </c>
      <c r="L29" s="1027"/>
      <c r="M29" s="307"/>
    </row>
    <row r="30" spans="1:15" s="5" customFormat="1" ht="12" customHeight="1">
      <c r="A30" s="1257">
        <v>40178</v>
      </c>
      <c r="B30" s="423"/>
      <c r="C30" s="116">
        <v>6080</v>
      </c>
      <c r="D30" s="1026"/>
      <c r="E30" s="1036">
        <v>-27.27272727272727</v>
      </c>
      <c r="F30" s="1050"/>
      <c r="G30" s="1027">
        <v>70836.103105199989</v>
      </c>
      <c r="H30" s="1027"/>
      <c r="I30" s="1036">
        <v>-26.662317323548347</v>
      </c>
      <c r="J30" s="1027"/>
      <c r="K30" s="153">
        <v>26.865396550312212</v>
      </c>
      <c r="L30" s="1027"/>
      <c r="M30" s="307"/>
    </row>
    <row r="31" spans="1:15" s="5" customFormat="1" ht="12" customHeight="1">
      <c r="A31" s="1257">
        <v>40543</v>
      </c>
      <c r="B31" s="423"/>
      <c r="C31" s="116">
        <v>6180</v>
      </c>
      <c r="D31" s="1026"/>
      <c r="E31" s="1036">
        <v>1.6447368421052655</v>
      </c>
      <c r="F31" s="1050"/>
      <c r="G31" s="1027">
        <v>70373.542059265004</v>
      </c>
      <c r="H31" s="1027"/>
      <c r="I31" s="1036">
        <v>-0.65300182485762415</v>
      </c>
      <c r="J31" s="1027"/>
      <c r="K31" s="153">
        <v>27.486750608218603</v>
      </c>
      <c r="L31" s="1027"/>
      <c r="M31" s="307"/>
    </row>
    <row r="32" spans="1:15" s="188" customFormat="1" ht="12" customHeight="1">
      <c r="A32" s="1257">
        <v>40908</v>
      </c>
      <c r="B32" s="423"/>
      <c r="C32" s="116">
        <v>6270</v>
      </c>
      <c r="D32" s="1026"/>
      <c r="E32" s="1036">
        <v>1.4563106796116498</v>
      </c>
      <c r="F32" s="1050"/>
      <c r="G32" s="1027">
        <v>72144.95407131</v>
      </c>
      <c r="H32" s="1027"/>
      <c r="I32" s="1036">
        <v>2.5171562496501876</v>
      </c>
      <c r="J32" s="1027"/>
      <c r="K32" s="153">
        <v>27.202318239196643</v>
      </c>
      <c r="L32" s="1027"/>
      <c r="M32" s="308"/>
    </row>
    <row r="33" spans="1:13" s="5" customFormat="1" ht="12" customHeight="1">
      <c r="A33" s="1257">
        <v>41274</v>
      </c>
      <c r="B33" s="106"/>
      <c r="C33" s="116">
        <v>6900</v>
      </c>
      <c r="D33" s="1027"/>
      <c r="E33" s="1036">
        <v>10.047846889952151</v>
      </c>
      <c r="F33" s="1050"/>
      <c r="G33" s="1027">
        <v>78416.575000000012</v>
      </c>
      <c r="H33" s="1027"/>
      <c r="I33" s="1036">
        <v>8.6930832646881626</v>
      </c>
      <c r="J33" s="1027"/>
      <c r="K33" s="153">
        <v>27.541371196076845</v>
      </c>
      <c r="L33" s="1027"/>
      <c r="M33" s="307"/>
    </row>
    <row r="34" spans="1:13" s="5" customFormat="1" ht="12" customHeight="1">
      <c r="A34" s="1257">
        <v>41639</v>
      </c>
      <c r="B34" s="106"/>
      <c r="C34" s="116">
        <v>6570</v>
      </c>
      <c r="D34" s="1027"/>
      <c r="E34" s="1036">
        <v>-4.7826086956521685</v>
      </c>
      <c r="F34" s="1050"/>
      <c r="G34" s="1027">
        <v>81662.186000000002</v>
      </c>
      <c r="H34" s="1027"/>
      <c r="I34" s="1036">
        <v>4.1389349126762953</v>
      </c>
      <c r="J34" s="1027"/>
      <c r="K34" s="153">
        <v>25.181912225567906</v>
      </c>
      <c r="L34" s="1027"/>
      <c r="M34" s="307"/>
    </row>
    <row r="35" spans="1:13" s="5" customFormat="1" ht="12" customHeight="1">
      <c r="A35" s="1257">
        <v>42004</v>
      </c>
      <c r="B35" s="106"/>
      <c r="C35" s="116">
        <v>6150</v>
      </c>
      <c r="D35" s="1027"/>
      <c r="E35" s="1036">
        <v>-6.3926940639269407</v>
      </c>
      <c r="F35" s="1050"/>
      <c r="G35" s="1027">
        <v>88834.876404284994</v>
      </c>
      <c r="H35" s="1027"/>
      <c r="I35" s="1036">
        <v>8.7833681115087927</v>
      </c>
      <c r="J35" s="1027"/>
      <c r="K35" s="153">
        <v>21.668854372460736</v>
      </c>
      <c r="L35" s="1027"/>
      <c r="M35" s="307"/>
    </row>
    <row r="36" spans="1:13" s="5" customFormat="1" ht="12" customHeight="1">
      <c r="A36" s="1257">
        <v>42369</v>
      </c>
      <c r="B36" s="106"/>
      <c r="C36" s="828">
        <v>4800</v>
      </c>
      <c r="D36" s="828"/>
      <c r="E36" s="1091">
        <v>-21.95121951219512</v>
      </c>
      <c r="F36" s="173"/>
      <c r="G36" s="828">
        <v>92100.484763745015</v>
      </c>
      <c r="H36" s="828"/>
      <c r="I36" s="1091">
        <v>3.6760431168928909</v>
      </c>
      <c r="J36" s="828"/>
      <c r="K36" s="1092">
        <v>16.312617722414135</v>
      </c>
      <c r="L36" s="1027"/>
      <c r="M36" s="307"/>
    </row>
    <row r="37" spans="1:13" ht="0.75" customHeight="1">
      <c r="A37" s="334"/>
      <c r="B37" s="334"/>
      <c r="C37" s="334"/>
      <c r="D37" s="381"/>
      <c r="E37" s="833">
        <v>-100</v>
      </c>
      <c r="F37" s="382"/>
      <c r="G37" s="382"/>
      <c r="H37" s="381"/>
      <c r="I37" s="381"/>
      <c r="J37" s="382"/>
      <c r="K37" s="382"/>
      <c r="L37" s="335"/>
      <c r="M37" s="134"/>
    </row>
    <row r="38" spans="1:13" s="117" customFormat="1" ht="9" customHeight="1">
      <c r="A38" s="186" t="s">
        <v>506</v>
      </c>
      <c r="B38" s="186"/>
      <c r="C38" s="186"/>
      <c r="D38" s="142"/>
      <c r="E38" s="142"/>
      <c r="F38" s="142"/>
      <c r="G38" s="142"/>
      <c r="H38" s="141"/>
      <c r="I38" s="141"/>
      <c r="J38" s="141"/>
      <c r="K38" s="141"/>
    </row>
    <row r="39" spans="1:13" s="117" customFormat="1" ht="9" customHeight="1">
      <c r="A39" s="117" t="s">
        <v>337</v>
      </c>
    </row>
    <row r="40" spans="1:13" ht="0.75" customHeight="1">
      <c r="A40" s="1642"/>
      <c r="B40" s="1642"/>
      <c r="C40" s="1642"/>
      <c r="D40" s="1642"/>
      <c r="E40" s="1642"/>
      <c r="F40" s="1642"/>
      <c r="G40" s="1642"/>
      <c r="H40" s="1642"/>
      <c r="I40" s="1642"/>
      <c r="J40" s="1642"/>
      <c r="K40" s="1642"/>
      <c r="L40" s="1642"/>
    </row>
    <row r="41" spans="1:13" ht="12" customHeight="1"/>
    <row r="48" spans="1:13" ht="214.5" customHeight="1">
      <c r="A48" s="430"/>
      <c r="B48" s="430"/>
      <c r="C48" s="430"/>
    </row>
    <row r="49" spans="1:3">
      <c r="A49" s="1279"/>
      <c r="B49" s="1279"/>
      <c r="C49" s="1279"/>
    </row>
    <row r="50" spans="1:3">
      <c r="A50" s="430"/>
      <c r="B50" s="430"/>
      <c r="C50" s="430"/>
    </row>
    <row r="57" spans="1:3" ht="9.75" customHeight="1"/>
  </sheetData>
  <mergeCells count="1">
    <mergeCell ref="K9:L9"/>
  </mergeCells>
  <printOptions horizontalCentered="1"/>
  <pageMargins left="0.5" right="0.5" top="0.5" bottom="1" header="0.41" footer="0.5"/>
  <pageSetup scale="93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zoomScaleNormal="100" zoomScaleSheetLayoutView="100" workbookViewId="0"/>
  </sheetViews>
  <sheetFormatPr defaultColWidth="9.140625" defaultRowHeight="12.75"/>
  <cols>
    <col min="1" max="1" width="6.42578125" style="45" customWidth="1"/>
    <col min="2" max="2" width="7.85546875" style="45" bestFit="1" customWidth="1"/>
    <col min="3" max="3" width="10.42578125" style="45" customWidth="1"/>
    <col min="4" max="4" width="9.140625" style="22"/>
    <col min="5" max="5" width="10.42578125" style="22" customWidth="1"/>
    <col min="6" max="7" width="4.5703125" style="22" customWidth="1"/>
    <col min="8" max="8" width="10.42578125" style="22" customWidth="1"/>
    <col min="9" max="9" width="8.5703125" style="45" customWidth="1"/>
    <col min="10" max="10" width="10.42578125" style="45" customWidth="1"/>
    <col min="11" max="11" width="7.85546875" style="45" customWidth="1"/>
    <col min="12" max="12" width="7.7109375" style="45" customWidth="1"/>
    <col min="13" max="13" width="14.5703125" style="45" customWidth="1"/>
    <col min="14" max="14" width="7.7109375" style="45" customWidth="1"/>
    <col min="15" max="16384" width="9.140625" style="45"/>
  </cols>
  <sheetData>
    <row r="1" spans="1:14" ht="9.9499999999999993" customHeight="1"/>
    <row r="2" spans="1:14" ht="12" customHeight="1">
      <c r="I2" s="22"/>
      <c r="J2" s="22"/>
      <c r="K2" s="22"/>
      <c r="L2" s="129"/>
    </row>
    <row r="3" spans="1:14" s="5" customFormat="1" ht="12.95" customHeight="1">
      <c r="A3" s="1623" t="s">
        <v>593</v>
      </c>
      <c r="B3" s="1408"/>
      <c r="C3" s="1408"/>
      <c r="D3" s="9"/>
      <c r="E3" s="9"/>
      <c r="F3" s="9"/>
      <c r="G3" s="9"/>
      <c r="H3" s="9"/>
      <c r="L3" s="326"/>
    </row>
    <row r="4" spans="1:14" s="88" customFormat="1" ht="17.45" customHeight="1">
      <c r="A4" s="123" t="s">
        <v>1369</v>
      </c>
      <c r="B4" s="123"/>
      <c r="C4" s="90"/>
      <c r="D4" s="92"/>
      <c r="E4" s="92"/>
      <c r="F4" s="92"/>
      <c r="G4" s="92"/>
      <c r="H4" s="92"/>
      <c r="I4" s="92"/>
      <c r="J4" s="92"/>
      <c r="K4" s="92"/>
      <c r="L4" s="354"/>
    </row>
    <row r="5" spans="1:14" ht="0.75" customHeight="1">
      <c r="A5" s="900"/>
      <c r="B5" s="900"/>
      <c r="C5" s="900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s="2" customFormat="1" ht="12" customHeight="1">
      <c r="A6" s="53"/>
      <c r="B6" s="53"/>
      <c r="C6" s="82"/>
      <c r="D6" s="150"/>
      <c r="E6" s="150"/>
      <c r="F6" s="150"/>
      <c r="G6" s="150"/>
      <c r="H6" s="150"/>
      <c r="I6" s="150"/>
      <c r="J6" s="150"/>
      <c r="K6" s="150"/>
      <c r="L6" s="355"/>
    </row>
    <row r="7" spans="1:14" ht="12" customHeight="1">
      <c r="A7" s="133"/>
      <c r="B7" s="133"/>
      <c r="C7" s="133"/>
      <c r="D7" s="108"/>
      <c r="E7" s="108"/>
      <c r="F7" s="108"/>
      <c r="G7" s="108"/>
      <c r="H7" s="107" t="s">
        <v>1405</v>
      </c>
      <c r="I7" s="107"/>
      <c r="J7" s="107" t="s">
        <v>1407</v>
      </c>
      <c r="K7" s="107"/>
    </row>
    <row r="8" spans="1:14" ht="12" customHeight="1">
      <c r="A8" s="133"/>
      <c r="B8" s="133"/>
      <c r="C8" s="1892" t="s">
        <v>1370</v>
      </c>
      <c r="D8" s="107"/>
      <c r="E8" s="1919" t="s">
        <v>1371</v>
      </c>
      <c r="F8" s="1919"/>
      <c r="G8" s="1892"/>
      <c r="H8" s="107" t="s">
        <v>1406</v>
      </c>
      <c r="I8" s="107"/>
      <c r="J8" s="107" t="s">
        <v>1408</v>
      </c>
      <c r="K8" s="107"/>
      <c r="L8" s="1919" t="s">
        <v>1372</v>
      </c>
      <c r="M8" s="1919"/>
    </row>
    <row r="9" spans="1:14" ht="12" customHeight="1">
      <c r="A9" s="1801" t="s">
        <v>69</v>
      </c>
      <c r="B9" s="1801"/>
      <c r="C9" s="1893" t="s">
        <v>242</v>
      </c>
      <c r="D9" s="107"/>
      <c r="E9" s="1920" t="s">
        <v>242</v>
      </c>
      <c r="F9" s="1920"/>
      <c r="G9" s="1893"/>
      <c r="H9" s="225" t="s">
        <v>1404</v>
      </c>
      <c r="I9" s="107"/>
      <c r="J9" s="225" t="s">
        <v>1404</v>
      </c>
      <c r="K9" s="107"/>
      <c r="L9" s="1919" t="s">
        <v>1373</v>
      </c>
      <c r="M9" s="1919"/>
      <c r="N9" s="898"/>
    </row>
    <row r="10" spans="1:14" ht="0.75" customHeight="1">
      <c r="A10" s="1641"/>
      <c r="B10" s="1641"/>
      <c r="C10" s="1641"/>
      <c r="D10" s="1641"/>
      <c r="E10" s="1641"/>
      <c r="F10" s="1641"/>
      <c r="G10" s="1641"/>
      <c r="H10" s="1641"/>
      <c r="I10" s="1723"/>
      <c r="J10" s="1723"/>
      <c r="K10" s="1723"/>
      <c r="L10" s="1723"/>
      <c r="M10" s="1723"/>
    </row>
    <row r="11" spans="1:14" ht="12" hidden="1" customHeight="1">
      <c r="A11" s="1801">
        <v>1996</v>
      </c>
      <c r="B11" s="1801"/>
      <c r="C11" s="1805">
        <v>0</v>
      </c>
      <c r="D11" s="338"/>
      <c r="E11" s="1805">
        <v>1081</v>
      </c>
      <c r="F11" s="1146"/>
      <c r="G11" s="1146"/>
      <c r="H11" s="1091">
        <v>42.6</v>
      </c>
      <c r="I11" s="1146"/>
      <c r="J11" s="1966">
        <v>57.4</v>
      </c>
      <c r="K11" s="1966"/>
      <c r="L11" s="1975" t="s">
        <v>144</v>
      </c>
      <c r="M11" s="1975"/>
    </row>
    <row r="12" spans="1:14" ht="12" hidden="1" customHeight="1">
      <c r="A12" s="1801">
        <v>1997</v>
      </c>
      <c r="B12" s="1801"/>
      <c r="C12" s="1805">
        <v>0</v>
      </c>
      <c r="D12" s="338"/>
      <c r="E12" s="1805">
        <v>1326</v>
      </c>
      <c r="F12" s="1146"/>
      <c r="G12" s="1146"/>
      <c r="H12" s="1091">
        <v>43.8</v>
      </c>
      <c r="I12" s="1146"/>
      <c r="J12" s="1966">
        <v>56.2</v>
      </c>
      <c r="K12" s="1966"/>
      <c r="L12" s="1975" t="s">
        <v>144</v>
      </c>
      <c r="M12" s="1975"/>
    </row>
    <row r="13" spans="1:14" ht="12" hidden="1" customHeight="1">
      <c r="A13" s="1801">
        <v>1998</v>
      </c>
      <c r="B13" s="1801"/>
      <c r="C13" s="1805">
        <v>0</v>
      </c>
      <c r="D13" s="338"/>
      <c r="E13" s="1805">
        <v>1490</v>
      </c>
      <c r="F13" s="1146"/>
      <c r="G13" s="1146"/>
      <c r="H13" s="1091">
        <v>45.1</v>
      </c>
      <c r="I13" s="1146"/>
      <c r="J13" s="1966">
        <v>54.9</v>
      </c>
      <c r="K13" s="1966"/>
      <c r="L13" s="1975" t="s">
        <v>144</v>
      </c>
      <c r="M13" s="1975"/>
    </row>
    <row r="14" spans="1:14" ht="12" hidden="1" customHeight="1">
      <c r="A14" s="1801">
        <v>1999</v>
      </c>
      <c r="B14" s="1801"/>
      <c r="C14" s="1805">
        <v>0</v>
      </c>
      <c r="D14" s="338"/>
      <c r="E14" s="1805">
        <v>1702</v>
      </c>
      <c r="F14" s="1146"/>
      <c r="G14" s="1146"/>
      <c r="H14" s="1091">
        <v>46.3</v>
      </c>
      <c r="I14" s="1146"/>
      <c r="J14" s="1966">
        <v>53.7</v>
      </c>
      <c r="K14" s="1966"/>
      <c r="L14" s="1975" t="s">
        <v>144</v>
      </c>
      <c r="M14" s="1975"/>
    </row>
    <row r="15" spans="1:14" ht="12" customHeight="1">
      <c r="A15" s="1801">
        <v>2000</v>
      </c>
      <c r="B15" s="1801"/>
      <c r="C15" s="1805">
        <v>18213.450614255999</v>
      </c>
      <c r="D15" s="338"/>
      <c r="E15" s="1805">
        <v>1931</v>
      </c>
      <c r="F15" s="1146"/>
      <c r="G15" s="1146"/>
      <c r="H15" s="1091">
        <v>47</v>
      </c>
      <c r="I15" s="1146"/>
      <c r="J15" s="1966">
        <v>53</v>
      </c>
      <c r="K15" s="1966"/>
      <c r="L15" s="1975" t="s">
        <v>144</v>
      </c>
      <c r="M15" s="1975"/>
    </row>
    <row r="16" spans="1:14" ht="12" customHeight="1">
      <c r="A16" s="1801">
        <v>2001</v>
      </c>
      <c r="B16" s="1801"/>
      <c r="C16" s="1805">
        <v>19962.543096719997</v>
      </c>
      <c r="D16" s="338"/>
      <c r="E16" s="1805">
        <v>2227</v>
      </c>
      <c r="F16" s="1146"/>
      <c r="G16" s="1146"/>
      <c r="H16" s="1091">
        <v>47.4</v>
      </c>
      <c r="I16" s="1146"/>
      <c r="J16" s="1966">
        <v>52.6</v>
      </c>
      <c r="K16" s="1966"/>
      <c r="L16" s="1933">
        <v>50.953636471657461</v>
      </c>
      <c r="M16" s="1933"/>
    </row>
    <row r="17" spans="1:15" ht="12" customHeight="1">
      <c r="A17" s="1801">
        <v>2002</v>
      </c>
      <c r="B17" s="1801"/>
      <c r="C17" s="1805">
        <v>24157.294781103999</v>
      </c>
      <c r="D17" s="338"/>
      <c r="E17" s="1805">
        <v>2775</v>
      </c>
      <c r="F17" s="1146"/>
      <c r="G17" s="1146"/>
      <c r="H17" s="1091">
        <v>50.4</v>
      </c>
      <c r="I17" s="1146"/>
      <c r="J17" s="1966">
        <v>49.6</v>
      </c>
      <c r="K17" s="1966"/>
      <c r="L17" s="1933">
        <v>50.101180473412654</v>
      </c>
      <c r="M17" s="1933"/>
    </row>
    <row r="18" spans="1:15" ht="12" customHeight="1">
      <c r="A18" s="1801">
        <v>2003</v>
      </c>
      <c r="B18" s="1801"/>
      <c r="C18" s="1805">
        <v>24617.820388415999</v>
      </c>
      <c r="D18" s="338"/>
      <c r="E18" s="1805">
        <v>2861</v>
      </c>
      <c r="F18" s="1146"/>
      <c r="G18" s="1146"/>
      <c r="H18" s="1091">
        <v>51</v>
      </c>
      <c r="I18" s="1146"/>
      <c r="J18" s="1966">
        <v>49</v>
      </c>
      <c r="K18" s="1966"/>
      <c r="L18" s="1933">
        <v>50.827786984138022</v>
      </c>
      <c r="M18" s="1933"/>
    </row>
    <row r="19" spans="1:15" ht="12" customHeight="1">
      <c r="A19" s="1801">
        <v>2004</v>
      </c>
      <c r="B19" s="1801"/>
      <c r="C19" s="1805">
        <v>25463.720480480002</v>
      </c>
      <c r="D19" s="338"/>
      <c r="E19" s="1805">
        <v>3309</v>
      </c>
      <c r="F19" s="1146"/>
      <c r="G19" s="1146"/>
      <c r="H19" s="1091">
        <v>52.2</v>
      </c>
      <c r="I19" s="1146"/>
      <c r="J19" s="1966">
        <v>47.8</v>
      </c>
      <c r="K19" s="1966"/>
      <c r="L19" s="1933">
        <v>49.824294084831969</v>
      </c>
      <c r="M19" s="1933"/>
    </row>
    <row r="20" spans="1:15" ht="12" customHeight="1">
      <c r="A20" s="1801">
        <v>2005</v>
      </c>
      <c r="B20" s="1801"/>
      <c r="C20" s="1805">
        <v>26415.795573536001</v>
      </c>
      <c r="D20" s="338"/>
      <c r="E20" s="1805">
        <v>3211</v>
      </c>
      <c r="F20" s="1146"/>
      <c r="G20" s="1146"/>
      <c r="H20" s="1091">
        <v>55</v>
      </c>
      <c r="I20" s="1146"/>
      <c r="J20" s="1966">
        <v>45</v>
      </c>
      <c r="K20" s="1966"/>
      <c r="L20" s="1933">
        <v>49.634107218901704</v>
      </c>
      <c r="M20" s="1933"/>
    </row>
    <row r="21" spans="1:15" ht="12" customHeight="1">
      <c r="A21" s="1801">
        <v>2006</v>
      </c>
      <c r="B21" s="1801"/>
      <c r="C21" s="1805">
        <v>29414.143019696003</v>
      </c>
      <c r="D21" s="338"/>
      <c r="E21" s="1805">
        <v>3299</v>
      </c>
      <c r="F21" s="1146"/>
      <c r="G21" s="1146"/>
      <c r="H21" s="1091">
        <v>67.099999999999994</v>
      </c>
      <c r="I21" s="1146"/>
      <c r="J21" s="1966">
        <v>32.900000000000006</v>
      </c>
      <c r="K21" s="1966"/>
      <c r="L21" s="1933">
        <v>48.970650246930767</v>
      </c>
      <c r="M21" s="1933"/>
    </row>
    <row r="22" spans="1:15" ht="12" customHeight="1">
      <c r="A22" s="1801">
        <v>2007</v>
      </c>
      <c r="B22" s="1801"/>
      <c r="C22" s="1805">
        <v>28690.634749807999</v>
      </c>
      <c r="D22" s="338"/>
      <c r="E22" s="1805">
        <v>3071</v>
      </c>
      <c r="F22" s="1146"/>
      <c r="G22" s="1146"/>
      <c r="H22" s="1091">
        <v>58.2</v>
      </c>
      <c r="I22" s="1146"/>
      <c r="J22" s="1966">
        <v>41.8</v>
      </c>
      <c r="K22" s="1966"/>
      <c r="L22" s="1933">
        <v>48.510457100447582</v>
      </c>
      <c r="M22" s="1933"/>
    </row>
    <row r="23" spans="1:15" ht="12" customHeight="1">
      <c r="A23" s="1801">
        <v>2008</v>
      </c>
      <c r="B23" s="1801"/>
      <c r="C23" s="1805">
        <v>27344.588696415998</v>
      </c>
      <c r="D23" s="338"/>
      <c r="E23" s="1805">
        <v>2734</v>
      </c>
      <c r="F23" s="1146"/>
      <c r="G23" s="1146"/>
      <c r="H23" s="1091">
        <v>57.4</v>
      </c>
      <c r="I23" s="1146"/>
      <c r="J23" s="1966">
        <v>42.6</v>
      </c>
      <c r="K23" s="1966"/>
      <c r="L23" s="1933">
        <v>48.206214126952837</v>
      </c>
      <c r="M23" s="1933"/>
    </row>
    <row r="24" spans="1:15" ht="12" customHeight="1">
      <c r="A24" s="1801">
        <v>2009</v>
      </c>
      <c r="B24" s="1801"/>
      <c r="C24" s="1805">
        <v>22422.563021359998</v>
      </c>
      <c r="D24" s="338"/>
      <c r="E24" s="1805">
        <v>1897</v>
      </c>
      <c r="F24" s="1146"/>
      <c r="G24" s="1146"/>
      <c r="H24" s="1091">
        <v>61.8</v>
      </c>
      <c r="I24" s="1146"/>
      <c r="J24" s="1966">
        <v>38.200000000000003</v>
      </c>
      <c r="K24" s="1966"/>
      <c r="L24" s="1933">
        <v>44.449541063774149</v>
      </c>
      <c r="M24" s="1933"/>
    </row>
    <row r="25" spans="1:15" ht="12" customHeight="1">
      <c r="A25" s="1801">
        <v>2010</v>
      </c>
      <c r="B25" s="1801"/>
      <c r="C25" s="1805">
        <v>23335.690890927999</v>
      </c>
      <c r="D25" s="338"/>
      <c r="E25" s="1805">
        <v>1845</v>
      </c>
      <c r="F25" s="1146"/>
      <c r="G25" s="1146"/>
      <c r="H25" s="1091">
        <v>61.3</v>
      </c>
      <c r="I25" s="1146"/>
      <c r="J25" s="1966">
        <v>38.700000000000003</v>
      </c>
      <c r="K25" s="1966"/>
      <c r="L25" s="1933">
        <v>44.78213650225694</v>
      </c>
      <c r="M25" s="1933"/>
    </row>
    <row r="26" spans="1:15" ht="12" customHeight="1">
      <c r="A26" s="1801">
        <v>2011</v>
      </c>
      <c r="B26" s="1801"/>
      <c r="C26" s="1805">
        <v>20842.960632799997</v>
      </c>
      <c r="D26" s="338"/>
      <c r="E26" s="1805">
        <v>1917</v>
      </c>
      <c r="F26" s="1146"/>
      <c r="G26" s="1146"/>
      <c r="H26" s="1091">
        <v>60.3</v>
      </c>
      <c r="I26" s="1146"/>
      <c r="J26" s="1966">
        <v>39.700000000000003</v>
      </c>
      <c r="K26" s="1966"/>
      <c r="L26" s="1933">
        <v>42.277326560232929</v>
      </c>
      <c r="M26" s="1933"/>
    </row>
    <row r="27" spans="1:15" ht="12" customHeight="1">
      <c r="A27" s="1801">
        <v>2012</v>
      </c>
      <c r="B27" s="1801"/>
      <c r="C27" s="1805">
        <v>21051.389785535997</v>
      </c>
      <c r="D27" s="338"/>
      <c r="E27" s="1805">
        <v>2151</v>
      </c>
      <c r="F27" s="1146"/>
      <c r="G27" s="1146"/>
      <c r="H27" s="1091">
        <v>59.1</v>
      </c>
      <c r="I27" s="1146"/>
      <c r="J27" s="1966">
        <v>40.9</v>
      </c>
      <c r="K27" s="1966"/>
      <c r="L27" s="1933">
        <v>37.404419475933018</v>
      </c>
      <c r="M27" s="1933"/>
    </row>
    <row r="28" spans="1:15" ht="12" customHeight="1">
      <c r="A28" s="1801">
        <v>2013</v>
      </c>
      <c r="B28" s="1801"/>
      <c r="C28" s="1805">
        <v>21156.64671632</v>
      </c>
      <c r="D28" s="338"/>
      <c r="E28" s="1805">
        <v>2141</v>
      </c>
      <c r="F28" s="1146"/>
      <c r="G28" s="1146"/>
      <c r="H28" s="1091">
        <v>60.6</v>
      </c>
      <c r="I28" s="1146"/>
      <c r="J28" s="1966">
        <v>39.4</v>
      </c>
      <c r="K28" s="1966"/>
      <c r="L28" s="1933">
        <v>38.88659614300569</v>
      </c>
      <c r="M28" s="1933"/>
    </row>
    <row r="29" spans="1:15" ht="12" customHeight="1">
      <c r="A29" s="1801">
        <v>2014</v>
      </c>
      <c r="B29" s="1801"/>
      <c r="C29" s="1805">
        <v>21030.088198032001</v>
      </c>
      <c r="D29" s="338"/>
      <c r="E29" s="1805">
        <v>2271</v>
      </c>
      <c r="F29" s="1146"/>
      <c r="G29" s="1146"/>
      <c r="H29" s="1091">
        <v>62.6</v>
      </c>
      <c r="I29" s="1146"/>
      <c r="J29" s="1966">
        <v>37.4</v>
      </c>
      <c r="K29" s="1966"/>
      <c r="L29" s="1933">
        <v>38.638549972811262</v>
      </c>
      <c r="M29" s="1933"/>
    </row>
    <row r="30" spans="1:15" ht="0.75" customHeight="1">
      <c r="A30" s="24"/>
      <c r="B30" s="24"/>
      <c r="C30" s="24"/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1" spans="1:15" s="119" customFormat="1" ht="9" customHeight="1">
      <c r="A31" s="117" t="s">
        <v>1409</v>
      </c>
      <c r="B31" s="117"/>
      <c r="C31" s="117"/>
      <c r="D31" s="136"/>
      <c r="E31" s="136"/>
      <c r="F31" s="136"/>
      <c r="G31" s="136"/>
      <c r="H31" s="136"/>
      <c r="L31" s="178"/>
      <c r="M31" s="137"/>
      <c r="N31" s="178"/>
      <c r="O31" s="178"/>
    </row>
    <row r="32" spans="1:15" s="119" customFormat="1" ht="9" customHeight="1">
      <c r="A32" s="117"/>
      <c r="B32" s="117"/>
      <c r="C32" s="117"/>
      <c r="D32" s="136"/>
      <c r="E32" s="136"/>
      <c r="F32" s="136"/>
      <c r="G32" s="136"/>
      <c r="H32" s="136"/>
      <c r="L32" s="178"/>
      <c r="N32" s="178"/>
      <c r="O32" s="178"/>
    </row>
    <row r="33" spans="1:15" ht="0.75" customHeight="1">
      <c r="A33" s="1620"/>
      <c r="B33" s="1620"/>
      <c r="C33" s="1620"/>
      <c r="D33" s="1635"/>
      <c r="E33" s="1635"/>
      <c r="F33" s="1635"/>
      <c r="G33" s="1635"/>
      <c r="H33" s="1635"/>
      <c r="I33" s="1620"/>
      <c r="J33" s="1620"/>
      <c r="K33" s="1620"/>
      <c r="L33" s="1620"/>
      <c r="M33" s="1620"/>
      <c r="N33" s="129"/>
      <c r="O33" s="129"/>
    </row>
    <row r="34" spans="1:15" ht="12" customHeight="1">
      <c r="L34" s="129"/>
      <c r="N34" s="129"/>
      <c r="O34" s="129"/>
    </row>
    <row r="35" spans="1:15">
      <c r="N35" s="129"/>
      <c r="O35" s="129"/>
    </row>
    <row r="36" spans="1:15">
      <c r="N36" s="129"/>
      <c r="O36" s="129"/>
    </row>
    <row r="37" spans="1:15">
      <c r="N37" s="1802"/>
      <c r="O37" s="1802"/>
    </row>
    <row r="38" spans="1:15">
      <c r="N38" s="130"/>
      <c r="O38" s="130"/>
    </row>
    <row r="39" spans="1:15">
      <c r="N39" s="129"/>
      <c r="O39" s="129"/>
    </row>
    <row r="40" spans="1:15">
      <c r="N40" s="129"/>
      <c r="O40" s="129"/>
    </row>
    <row r="41" spans="1:15">
      <c r="N41" s="129"/>
      <c r="O41" s="129"/>
    </row>
    <row r="42" spans="1:15">
      <c r="N42" s="129"/>
      <c r="O42" s="129"/>
    </row>
    <row r="43" spans="1:15">
      <c r="N43" s="129"/>
      <c r="O43" s="129"/>
    </row>
    <row r="45" spans="1:15">
      <c r="M45" s="1013"/>
    </row>
    <row r="46" spans="1:15">
      <c r="M46" s="1013"/>
    </row>
    <row r="47" spans="1:15">
      <c r="M47" s="1013"/>
    </row>
    <row r="48" spans="1:15">
      <c r="M48" s="1013"/>
    </row>
    <row r="49" spans="13:13">
      <c r="M49" s="1013"/>
    </row>
    <row r="50" spans="13:13">
      <c r="M50" s="1013"/>
    </row>
    <row r="51" spans="13:13">
      <c r="M51" s="1013"/>
    </row>
    <row r="52" spans="13:13">
      <c r="M52" s="1013"/>
    </row>
    <row r="53" spans="13:13">
      <c r="M53" s="1013"/>
    </row>
    <row r="54" spans="13:13">
      <c r="M54" s="1013"/>
    </row>
    <row r="55" spans="13:13">
      <c r="M55" s="1013"/>
    </row>
    <row r="56" spans="13:13" ht="16.5" customHeight="1">
      <c r="M56" s="1013"/>
    </row>
    <row r="57" spans="13:13">
      <c r="M57" s="1013"/>
    </row>
    <row r="58" spans="13:13">
      <c r="M58" s="1013"/>
    </row>
    <row r="59" spans="13:13">
      <c r="M59" s="1013"/>
    </row>
    <row r="60" spans="13:13">
      <c r="M60" s="1013"/>
    </row>
    <row r="61" spans="13:13">
      <c r="M61" s="1013"/>
    </row>
    <row r="62" spans="13:13">
      <c r="M62" s="1013"/>
    </row>
    <row r="63" spans="13:13">
      <c r="M63" s="1013"/>
    </row>
    <row r="64" spans="13:13">
      <c r="M64" s="1013"/>
    </row>
    <row r="65" spans="13:13">
      <c r="M65" s="1013"/>
    </row>
    <row r="66" spans="13:13">
      <c r="M66" s="1013"/>
    </row>
    <row r="67" spans="13:13">
      <c r="M67" s="1013"/>
    </row>
    <row r="68" spans="13:13">
      <c r="M68" s="1013"/>
    </row>
    <row r="69" spans="13:13">
      <c r="M69" s="1013"/>
    </row>
    <row r="70" spans="13:13">
      <c r="M70" s="1013"/>
    </row>
    <row r="71" spans="13:13">
      <c r="M71" s="1013"/>
    </row>
    <row r="72" spans="13:13">
      <c r="M72" s="1013"/>
    </row>
    <row r="73" spans="13:13">
      <c r="M73" s="1013"/>
    </row>
    <row r="74" spans="13:13">
      <c r="M74" s="1013"/>
    </row>
    <row r="75" spans="13:13">
      <c r="M75" s="1013"/>
    </row>
    <row r="76" spans="13:13">
      <c r="M76" s="1013"/>
    </row>
    <row r="77" spans="13:13">
      <c r="M77" s="1013"/>
    </row>
    <row r="78" spans="13:13">
      <c r="M78" s="1013"/>
    </row>
    <row r="79" spans="13:13">
      <c r="M79" s="1013"/>
    </row>
    <row r="80" spans="13:13">
      <c r="M80" s="1013"/>
    </row>
    <row r="81" spans="13:13">
      <c r="M81" s="1013"/>
    </row>
    <row r="82" spans="13:13">
      <c r="M82" s="1013"/>
    </row>
    <row r="83" spans="13:13">
      <c r="M83" s="1013"/>
    </row>
    <row r="84" spans="13:13">
      <c r="M84" s="1013"/>
    </row>
    <row r="85" spans="13:13">
      <c r="M85" s="1013"/>
    </row>
  </sheetData>
  <mergeCells count="42">
    <mergeCell ref="L11:M11"/>
    <mergeCell ref="L12:M12"/>
    <mergeCell ref="L13:M13"/>
    <mergeCell ref="L14:M14"/>
    <mergeCell ref="L15:M1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J25:K25"/>
    <mergeCell ref="J26:K26"/>
    <mergeCell ref="J27:K27"/>
    <mergeCell ref="J28:K28"/>
    <mergeCell ref="J22:K22"/>
    <mergeCell ref="L20:M20"/>
    <mergeCell ref="L21:M21"/>
    <mergeCell ref="L22:M22"/>
    <mergeCell ref="J23:K23"/>
    <mergeCell ref="J24:K24"/>
    <mergeCell ref="J21:K21"/>
    <mergeCell ref="E8:F8"/>
    <mergeCell ref="E9:F9"/>
    <mergeCell ref="L29:M29"/>
    <mergeCell ref="L23:M23"/>
    <mergeCell ref="L24:M24"/>
    <mergeCell ref="L25:M25"/>
    <mergeCell ref="L26:M26"/>
    <mergeCell ref="L27:M27"/>
    <mergeCell ref="L28:M28"/>
    <mergeCell ref="J29:K29"/>
    <mergeCell ref="L8:M8"/>
    <mergeCell ref="L9:M9"/>
    <mergeCell ref="L16:M16"/>
    <mergeCell ref="L17:M17"/>
    <mergeCell ref="L18:M18"/>
    <mergeCell ref="L19:M19"/>
  </mergeCells>
  <printOptions horizontalCentered="1"/>
  <pageMargins left="0.5" right="0.5" top="0.5" bottom="1" header="0.41" footer="0.5"/>
  <pageSetup scale="93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Y42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24.140625" style="48" customWidth="1"/>
    <col min="3" max="3" width="8.7109375" style="14" customWidth="1"/>
    <col min="4" max="4" width="5.7109375" style="37" customWidth="1"/>
    <col min="5" max="5" width="8.7109375" style="37" customWidth="1"/>
    <col min="6" max="6" width="2.42578125" style="48" customWidth="1"/>
    <col min="7" max="7" width="8.7109375" style="14" customWidth="1"/>
    <col min="8" max="8" width="5.7109375" style="37" customWidth="1"/>
    <col min="9" max="9" width="8.7109375" style="37" customWidth="1"/>
    <col min="10" max="10" width="2.42578125" style="45" customWidth="1"/>
    <col min="11" max="11" width="8.7109375" style="14" customWidth="1"/>
    <col min="12" max="12" width="5.7109375" style="37" customWidth="1"/>
    <col min="13" max="13" width="8.7109375" style="37" customWidth="1"/>
    <col min="14" max="14" width="2.42578125" style="45" customWidth="1"/>
    <col min="15" max="15" width="8.7109375" style="14" customWidth="1"/>
    <col min="16" max="16" width="5.7109375" style="37" customWidth="1"/>
    <col min="17" max="17" width="8.7109375" style="37" customWidth="1"/>
    <col min="18" max="18" width="2.42578125" style="45" customWidth="1"/>
    <col min="19" max="19" width="8.7109375" style="14" customWidth="1"/>
    <col min="20" max="20" width="5.7109375" style="37" customWidth="1"/>
    <col min="21" max="21" width="8.7109375" style="37" customWidth="1"/>
    <col min="22" max="22" width="2.42578125" style="48" customWidth="1"/>
    <col min="23" max="23" width="9.140625" style="48"/>
    <col min="24" max="24" width="5.7109375" style="48" customWidth="1"/>
    <col min="25" max="25" width="9.140625" style="48"/>
    <col min="26" max="26" width="9.140625" style="48" customWidth="1"/>
    <col min="27" max="16384" width="9.140625" style="48"/>
  </cols>
  <sheetData>
    <row r="1" spans="1:25" ht="9.9499999999999993" customHeight="1"/>
    <row r="2" spans="1:25" ht="12" customHeight="1">
      <c r="C2" s="898"/>
      <c r="D2" s="897"/>
      <c r="E2" s="897"/>
      <c r="F2" s="901"/>
      <c r="G2" s="898"/>
      <c r="H2" s="897"/>
      <c r="I2" s="897"/>
      <c r="J2" s="897"/>
      <c r="K2" s="21"/>
      <c r="L2" s="22"/>
      <c r="M2" s="22"/>
      <c r="N2" s="897"/>
      <c r="O2" s="21"/>
      <c r="P2" s="22"/>
      <c r="Q2" s="22"/>
      <c r="R2" s="897"/>
      <c r="S2" s="21"/>
      <c r="T2" s="22"/>
      <c r="U2" s="22"/>
    </row>
    <row r="3" spans="1:25" s="7" customFormat="1" ht="12.95" customHeight="1">
      <c r="A3" s="1656" t="s">
        <v>601</v>
      </c>
      <c r="B3" s="962"/>
      <c r="C3" s="10"/>
      <c r="D3" s="9"/>
      <c r="E3" s="9"/>
      <c r="F3" s="5"/>
      <c r="G3" s="10"/>
      <c r="H3" s="9"/>
      <c r="I3" s="9"/>
      <c r="J3" s="9"/>
      <c r="K3" s="10"/>
      <c r="L3" s="9"/>
      <c r="M3" s="9"/>
      <c r="N3" s="9"/>
      <c r="O3" s="10"/>
      <c r="P3" s="9"/>
      <c r="Q3" s="9"/>
      <c r="R3" s="9"/>
      <c r="S3" s="10"/>
      <c r="T3" s="9"/>
      <c r="U3" s="9"/>
    </row>
    <row r="4" spans="1:25" s="94" customFormat="1" ht="17.45" customHeight="1">
      <c r="A4" s="85" t="s">
        <v>508</v>
      </c>
      <c r="B4" s="85"/>
      <c r="C4" s="86"/>
      <c r="D4" s="91"/>
      <c r="E4" s="91"/>
      <c r="F4" s="85"/>
      <c r="G4" s="86"/>
      <c r="H4" s="91"/>
      <c r="I4" s="91"/>
      <c r="J4" s="91"/>
      <c r="K4" s="87"/>
      <c r="L4" s="92"/>
      <c r="M4" s="92"/>
      <c r="N4" s="91"/>
      <c r="O4" s="87"/>
      <c r="P4" s="92"/>
      <c r="Q4" s="92"/>
      <c r="R4" s="91"/>
      <c r="S4" s="87"/>
      <c r="T4" s="92"/>
      <c r="U4" s="92"/>
      <c r="W4" s="87"/>
      <c r="X4" s="92"/>
      <c r="Y4" s="92"/>
    </row>
    <row r="5" spans="1:25" ht="0.75" customHeight="1">
      <c r="A5" s="899"/>
      <c r="B5" s="899"/>
      <c r="C5" s="911"/>
      <c r="D5" s="904"/>
      <c r="E5" s="904"/>
      <c r="F5" s="899"/>
      <c r="G5" s="911"/>
      <c r="H5" s="904"/>
      <c r="I5" s="904"/>
      <c r="J5" s="904"/>
      <c r="K5" s="23"/>
      <c r="L5" s="24"/>
      <c r="M5" s="24"/>
      <c r="N5" s="904"/>
      <c r="O5" s="23"/>
      <c r="P5" s="24"/>
      <c r="Q5" s="24"/>
      <c r="R5" s="904"/>
      <c r="S5" s="23"/>
      <c r="T5" s="24"/>
      <c r="U5" s="24"/>
      <c r="V5" s="23"/>
      <c r="W5" s="23"/>
      <c r="X5" s="24"/>
      <c r="Y5" s="24"/>
    </row>
    <row r="6" spans="1:25" s="3" customFormat="1" ht="17.45" customHeight="1">
      <c r="A6" s="54" t="s">
        <v>183</v>
      </c>
      <c r="B6" s="54"/>
      <c r="C6" s="69"/>
      <c r="D6" s="70"/>
      <c r="E6" s="70"/>
      <c r="F6" s="316"/>
      <c r="G6" s="69"/>
      <c r="H6" s="70"/>
      <c r="I6" s="70"/>
      <c r="J6" s="70"/>
      <c r="K6" s="898"/>
      <c r="L6" s="897"/>
      <c r="M6" s="897"/>
      <c r="N6" s="70"/>
      <c r="O6" s="898"/>
      <c r="P6" s="897"/>
      <c r="Q6" s="897"/>
      <c r="R6" s="70"/>
      <c r="S6" s="898"/>
      <c r="T6" s="897"/>
      <c r="U6" s="897"/>
      <c r="W6" s="898"/>
      <c r="X6" s="897"/>
      <c r="Y6" s="897"/>
    </row>
    <row r="7" spans="1:25" s="3" customFormat="1" ht="17.45" customHeight="1">
      <c r="A7" s="901"/>
      <c r="B7" s="901"/>
      <c r="C7" s="910"/>
      <c r="D7" s="1280">
        <v>39813</v>
      </c>
      <c r="E7" s="897"/>
      <c r="F7" s="897"/>
      <c r="G7" s="910"/>
      <c r="H7" s="1280">
        <v>40178</v>
      </c>
      <c r="I7" s="55"/>
      <c r="J7" s="55"/>
      <c r="K7" s="910"/>
      <c r="L7" s="1280">
        <v>40543</v>
      </c>
      <c r="M7" s="55"/>
      <c r="N7" s="55"/>
      <c r="O7" s="910"/>
      <c r="P7" s="1280">
        <v>40908</v>
      </c>
      <c r="Q7" s="55"/>
      <c r="R7" s="55"/>
      <c r="S7" s="910"/>
      <c r="T7" s="1280">
        <v>41274</v>
      </c>
      <c r="U7" s="55"/>
      <c r="W7" s="910"/>
      <c r="X7" s="1280">
        <v>41639</v>
      </c>
      <c r="Y7" s="55"/>
    </row>
    <row r="8" spans="1:25" s="3" customFormat="1" ht="0.75" customHeight="1">
      <c r="A8" s="898"/>
      <c r="B8" s="898"/>
      <c r="C8" s="950"/>
      <c r="D8" s="951"/>
      <c r="E8" s="951"/>
      <c r="F8" s="901"/>
      <c r="G8" s="949"/>
      <c r="H8" s="952"/>
      <c r="I8" s="952"/>
      <c r="J8" s="66"/>
      <c r="K8" s="950"/>
      <c r="L8" s="951"/>
      <c r="M8" s="951"/>
      <c r="N8" s="66"/>
      <c r="O8" s="1711"/>
      <c r="P8" s="1712"/>
      <c r="Q8" s="1712"/>
      <c r="R8" s="66"/>
      <c r="S8" s="1711"/>
      <c r="T8" s="1712"/>
      <c r="U8" s="1712"/>
      <c r="W8" s="1711"/>
      <c r="X8" s="1712"/>
      <c r="Y8" s="1712"/>
    </row>
    <row r="9" spans="1:25" s="3" customFormat="1" ht="17.45" customHeight="1">
      <c r="A9" s="901"/>
      <c r="B9" s="901"/>
      <c r="C9" s="898" t="s">
        <v>509</v>
      </c>
      <c r="D9" s="897"/>
      <c r="E9" s="897" t="s">
        <v>510</v>
      </c>
      <c r="F9" s="897"/>
      <c r="G9" s="71" t="s">
        <v>509</v>
      </c>
      <c r="H9" s="55"/>
      <c r="I9" s="55" t="s">
        <v>510</v>
      </c>
      <c r="J9" s="55"/>
      <c r="K9" s="898" t="s">
        <v>509</v>
      </c>
      <c r="L9" s="897"/>
      <c r="M9" s="897" t="s">
        <v>510</v>
      </c>
      <c r="N9" s="55"/>
      <c r="O9" s="898" t="s">
        <v>509</v>
      </c>
      <c r="P9" s="897"/>
      <c r="Q9" s="897" t="s">
        <v>510</v>
      </c>
      <c r="R9" s="55"/>
      <c r="S9" s="898" t="s">
        <v>509</v>
      </c>
      <c r="T9" s="897"/>
      <c r="U9" s="897" t="s">
        <v>510</v>
      </c>
      <c r="W9" s="898" t="s">
        <v>509</v>
      </c>
      <c r="X9" s="897"/>
      <c r="Y9" s="897" t="s">
        <v>510</v>
      </c>
    </row>
    <row r="10" spans="1:25" ht="0.75" customHeight="1">
      <c r="A10" s="1620"/>
      <c r="B10" s="1620"/>
      <c r="C10" s="1659"/>
      <c r="D10" s="1635"/>
      <c r="E10" s="1635"/>
      <c r="F10" s="1659"/>
      <c r="G10" s="1703"/>
      <c r="H10" s="1710"/>
      <c r="I10" s="1710"/>
      <c r="J10" s="1703"/>
      <c r="K10" s="1659"/>
      <c r="L10" s="1635"/>
      <c r="M10" s="1635"/>
      <c r="N10" s="1703"/>
      <c r="O10" s="1659"/>
      <c r="P10" s="1635"/>
      <c r="Q10" s="1635"/>
      <c r="R10" s="1703"/>
      <c r="S10" s="1659"/>
      <c r="T10" s="1635"/>
      <c r="U10" s="1635"/>
      <c r="V10" s="1635"/>
      <c r="W10" s="1659"/>
      <c r="X10" s="1635"/>
      <c r="Y10" s="1635"/>
    </row>
    <row r="11" spans="1:25" s="7" customFormat="1" ht="20.100000000000001" customHeight="1">
      <c r="A11" s="45" t="s">
        <v>511</v>
      </c>
      <c r="B11" s="45"/>
      <c r="C11" s="67">
        <v>67400</v>
      </c>
      <c r="D11" s="72"/>
      <c r="E11" s="73">
        <v>0.72008547008547008</v>
      </c>
      <c r="F11" s="96"/>
      <c r="G11" s="67">
        <v>49100</v>
      </c>
      <c r="H11" s="72"/>
      <c r="I11" s="73">
        <v>0.71262699564586363</v>
      </c>
      <c r="J11" s="45"/>
      <c r="K11" s="67">
        <v>47300</v>
      </c>
      <c r="L11" s="65"/>
      <c r="M11" s="1107">
        <v>0.69152046783625731</v>
      </c>
      <c r="N11" s="1107"/>
      <c r="O11" s="67">
        <v>49100</v>
      </c>
      <c r="P11" s="1107"/>
      <c r="Q11" s="1107">
        <v>0.69843527738264577</v>
      </c>
      <c r="R11" s="13"/>
      <c r="S11" s="67">
        <v>53700</v>
      </c>
      <c r="T11" s="13"/>
      <c r="U11" s="26">
        <v>0.70287958115183247</v>
      </c>
      <c r="W11" s="67">
        <v>56500</v>
      </c>
      <c r="X11" s="13"/>
      <c r="Y11" s="26">
        <v>0.71069182389937102</v>
      </c>
    </row>
    <row r="12" spans="1:25" s="7" customFormat="1" ht="20.100000000000001" customHeight="1">
      <c r="A12" s="45" t="s">
        <v>512</v>
      </c>
      <c r="B12" s="45"/>
      <c r="C12" s="67">
        <v>11700</v>
      </c>
      <c r="D12" s="72"/>
      <c r="E12" s="73">
        <v>0.125</v>
      </c>
      <c r="F12" s="96"/>
      <c r="G12" s="67">
        <v>8570</v>
      </c>
      <c r="H12" s="72"/>
      <c r="I12" s="73">
        <v>0.12438316400580551</v>
      </c>
      <c r="J12" s="103"/>
      <c r="K12" s="67">
        <v>7980</v>
      </c>
      <c r="L12" s="130"/>
      <c r="M12" s="1108">
        <v>0.11666666666666667</v>
      </c>
      <c r="N12" s="1109"/>
      <c r="O12" s="67">
        <v>8040</v>
      </c>
      <c r="P12" s="130"/>
      <c r="Q12" s="1108">
        <v>0.11436699857752489</v>
      </c>
      <c r="R12" s="1109"/>
      <c r="S12" s="67">
        <v>8300</v>
      </c>
      <c r="T12" s="130"/>
      <c r="U12" s="26">
        <v>0.10863874345549739</v>
      </c>
      <c r="W12" s="67">
        <v>9030</v>
      </c>
      <c r="X12" s="130"/>
      <c r="Y12" s="26">
        <v>0.11358490566037736</v>
      </c>
    </row>
    <row r="13" spans="1:25" s="7" customFormat="1" ht="20.100000000000001" customHeight="1">
      <c r="A13" s="45" t="s">
        <v>513</v>
      </c>
      <c r="B13" s="45"/>
      <c r="C13" s="67">
        <v>6800</v>
      </c>
      <c r="D13" s="72"/>
      <c r="E13" s="73">
        <v>7.2649572649572655E-2</v>
      </c>
      <c r="F13" s="96"/>
      <c r="G13" s="67">
        <v>6140</v>
      </c>
      <c r="H13" s="72"/>
      <c r="I13" s="73">
        <v>8.9114658925979681E-2</v>
      </c>
      <c r="J13" s="103"/>
      <c r="K13" s="67">
        <v>6920</v>
      </c>
      <c r="L13" s="130"/>
      <c r="M13" s="1108">
        <v>0.10116959064327485</v>
      </c>
      <c r="N13" s="1109"/>
      <c r="O13" s="67">
        <v>6160</v>
      </c>
      <c r="P13" s="130"/>
      <c r="Q13" s="1108">
        <v>8.7624466571834994E-2</v>
      </c>
      <c r="R13" s="1109"/>
      <c r="S13" s="67">
        <v>6780</v>
      </c>
      <c r="T13" s="130"/>
      <c r="U13" s="26">
        <v>8.8743455497382204E-2</v>
      </c>
      <c r="W13" s="67">
        <v>5850</v>
      </c>
      <c r="X13" s="130"/>
      <c r="Y13" s="26">
        <v>7.3584905660377356E-2</v>
      </c>
    </row>
    <row r="14" spans="1:25" s="7" customFormat="1" ht="20.100000000000001" customHeight="1">
      <c r="A14" s="45" t="s">
        <v>514</v>
      </c>
      <c r="B14" s="45"/>
      <c r="C14" s="67">
        <v>2700</v>
      </c>
      <c r="D14" s="72"/>
      <c r="E14" s="73">
        <v>2.8846153846153848E-2</v>
      </c>
      <c r="F14" s="96"/>
      <c r="G14" s="67">
        <v>2210</v>
      </c>
      <c r="H14" s="72"/>
      <c r="I14" s="73">
        <v>3.2075471698113207E-2</v>
      </c>
      <c r="J14" s="103"/>
      <c r="K14" s="67">
        <v>2480</v>
      </c>
      <c r="L14" s="130"/>
      <c r="M14" s="1108">
        <v>3.6257309941520467E-2</v>
      </c>
      <c r="N14" s="1109"/>
      <c r="O14" s="67">
        <v>2430</v>
      </c>
      <c r="P14" s="130"/>
      <c r="Q14" s="1108">
        <v>3.4566145092460879E-2</v>
      </c>
      <c r="R14" s="1109"/>
      <c r="S14" s="67">
        <v>3070</v>
      </c>
      <c r="T14" s="130"/>
      <c r="U14" s="26">
        <v>4.0183246073298429E-2</v>
      </c>
      <c r="W14" s="67">
        <v>3000</v>
      </c>
      <c r="X14" s="130"/>
      <c r="Y14" s="26">
        <v>3.7735849056603772E-2</v>
      </c>
    </row>
    <row r="15" spans="1:25" s="7" customFormat="1" ht="20.100000000000001" customHeight="1">
      <c r="A15" s="45" t="s">
        <v>515</v>
      </c>
      <c r="B15" s="45"/>
      <c r="C15" s="67">
        <v>2990</v>
      </c>
      <c r="D15" s="72"/>
      <c r="E15" s="73">
        <v>3.1944444444444442E-2</v>
      </c>
      <c r="F15" s="96"/>
      <c r="G15" s="67">
        <v>1780</v>
      </c>
      <c r="H15" s="72"/>
      <c r="I15" s="73">
        <v>2.5834542815674891E-2</v>
      </c>
      <c r="J15" s="103"/>
      <c r="K15" s="67">
        <v>2560</v>
      </c>
      <c r="L15" s="130"/>
      <c r="M15" s="1108">
        <v>3.7426900584795322E-2</v>
      </c>
      <c r="N15" s="1109"/>
      <c r="O15" s="67">
        <v>3160</v>
      </c>
      <c r="P15" s="130"/>
      <c r="Q15" s="1108">
        <v>4.4950213371266E-2</v>
      </c>
      <c r="R15" s="1109"/>
      <c r="S15" s="67">
        <v>3480</v>
      </c>
      <c r="T15" s="130"/>
      <c r="U15" s="26">
        <v>4.5549738219895289E-2</v>
      </c>
      <c r="W15" s="67">
        <v>3670</v>
      </c>
      <c r="X15" s="130"/>
      <c r="Y15" s="26">
        <v>4.6163522012578617E-2</v>
      </c>
    </row>
    <row r="16" spans="1:25" s="7" customFormat="1" ht="20.100000000000001" customHeight="1">
      <c r="A16" s="45" t="s">
        <v>516</v>
      </c>
      <c r="B16" s="45"/>
      <c r="C16" s="67">
        <v>2030</v>
      </c>
      <c r="D16" s="72"/>
      <c r="E16" s="73">
        <v>2.1688034188034187E-2</v>
      </c>
      <c r="F16" s="96"/>
      <c r="G16" s="67">
        <v>1120</v>
      </c>
      <c r="H16" s="72"/>
      <c r="I16" s="73">
        <v>1.625544267053701E-2</v>
      </c>
      <c r="J16" s="103"/>
      <c r="K16" s="67">
        <v>1240</v>
      </c>
      <c r="L16" s="130"/>
      <c r="M16" s="1108">
        <v>1.8128654970760234E-2</v>
      </c>
      <c r="N16" s="1109"/>
      <c r="O16" s="67">
        <v>1370</v>
      </c>
      <c r="P16" s="130"/>
      <c r="Q16" s="1108">
        <v>1.9487908961593171E-2</v>
      </c>
      <c r="R16" s="1109"/>
      <c r="S16" s="67">
        <v>1070</v>
      </c>
      <c r="T16" s="130"/>
      <c r="U16" s="26">
        <v>1.400523560209424E-2</v>
      </c>
      <c r="V16" s="377"/>
      <c r="W16" s="67">
        <v>1440</v>
      </c>
      <c r="X16" s="130"/>
      <c r="Y16" s="26">
        <v>1.8113207547169812E-2</v>
      </c>
    </row>
    <row r="17" spans="1:25" ht="0.75" customHeight="1">
      <c r="A17" s="50"/>
      <c r="B17" s="50"/>
      <c r="C17" s="1281"/>
      <c r="D17" s="25"/>
      <c r="E17" s="76"/>
      <c r="F17" s="76"/>
      <c r="G17" s="1281"/>
      <c r="H17" s="78"/>
      <c r="I17" s="79"/>
      <c r="J17" s="79"/>
      <c r="K17" s="1281"/>
      <c r="L17" s="24"/>
      <c r="M17" s="24"/>
      <c r="N17" s="79"/>
      <c r="O17" s="1281"/>
      <c r="P17" s="24"/>
      <c r="Q17" s="24"/>
      <c r="R17" s="79"/>
      <c r="S17" s="1281"/>
      <c r="T17" s="24"/>
      <c r="U17" s="24"/>
      <c r="V17" s="24"/>
      <c r="W17" s="1281"/>
      <c r="X17" s="24"/>
      <c r="Y17" s="24"/>
    </row>
    <row r="18" spans="1:25" s="3" customFormat="1" ht="17.45" customHeight="1">
      <c r="A18" s="901" t="s">
        <v>517</v>
      </c>
      <c r="B18" s="901"/>
      <c r="C18" s="67">
        <v>93600</v>
      </c>
      <c r="D18" s="909"/>
      <c r="E18" s="908"/>
      <c r="F18" s="908"/>
      <c r="G18" s="67">
        <v>68900</v>
      </c>
      <c r="H18" s="80"/>
      <c r="I18" s="81"/>
      <c r="J18" s="81"/>
      <c r="K18" s="67">
        <v>68400</v>
      </c>
      <c r="L18" s="897"/>
      <c r="M18" s="897"/>
      <c r="N18" s="81"/>
      <c r="O18" s="67">
        <v>70300</v>
      </c>
      <c r="P18" s="897"/>
      <c r="Q18" s="897"/>
      <c r="R18" s="81"/>
      <c r="S18" s="67">
        <v>76400</v>
      </c>
      <c r="T18" s="897"/>
      <c r="U18" s="909"/>
      <c r="V18" s="379"/>
      <c r="W18" s="67">
        <v>79500</v>
      </c>
      <c r="X18" s="909"/>
      <c r="Y18" s="897"/>
    </row>
    <row r="19" spans="1:25" ht="17.45" customHeight="1">
      <c r="A19" s="5"/>
      <c r="B19" s="5"/>
      <c r="C19" s="10"/>
      <c r="D19" s="9"/>
      <c r="E19" s="8"/>
      <c r="F19" s="6"/>
      <c r="G19" s="6"/>
      <c r="H19" s="9"/>
      <c r="I19" s="9"/>
      <c r="J19" s="5"/>
      <c r="K19" s="10"/>
      <c r="L19" s="9"/>
      <c r="M19" s="9"/>
      <c r="N19" s="5"/>
      <c r="O19" s="10"/>
      <c r="P19" s="9"/>
      <c r="Q19" s="9"/>
      <c r="R19" s="5"/>
      <c r="S19" s="10"/>
      <c r="T19" s="9"/>
      <c r="U19" s="9"/>
      <c r="V19" s="378"/>
      <c r="W19" s="10"/>
      <c r="X19" s="9"/>
      <c r="Y19" s="9"/>
    </row>
    <row r="20" spans="1:25" s="288" customFormat="1" ht="12" customHeight="1">
      <c r="A20" s="17" t="s">
        <v>926</v>
      </c>
      <c r="B20" s="17"/>
      <c r="C20" s="27"/>
      <c r="D20" s="28"/>
      <c r="E20" s="28"/>
      <c r="F20" s="33"/>
      <c r="G20" s="29"/>
      <c r="H20" s="30"/>
      <c r="I20" s="31"/>
      <c r="J20" s="31"/>
      <c r="K20" s="32"/>
      <c r="L20" s="33"/>
      <c r="M20" s="30"/>
      <c r="N20" s="31"/>
      <c r="O20" s="32"/>
      <c r="P20" s="33"/>
      <c r="Q20" s="30"/>
      <c r="R20" s="31"/>
      <c r="S20" s="32"/>
      <c r="T20" s="33"/>
      <c r="U20" s="30"/>
      <c r="V20" s="380"/>
      <c r="W20" s="32"/>
      <c r="X20" s="33"/>
      <c r="Y20" s="30"/>
    </row>
    <row r="21" spans="1:25" s="288" customFormat="1" ht="12" customHeight="1">
      <c r="A21" s="17" t="s">
        <v>337</v>
      </c>
      <c r="B21" s="17"/>
      <c r="C21" s="27"/>
      <c r="D21" s="28"/>
      <c r="E21" s="28"/>
      <c r="F21" s="33"/>
      <c r="G21" s="29"/>
      <c r="H21" s="30"/>
      <c r="I21" s="31"/>
      <c r="J21" s="31"/>
      <c r="K21" s="34"/>
      <c r="L21" s="33"/>
      <c r="M21" s="30"/>
      <c r="N21" s="31"/>
      <c r="O21" s="34"/>
      <c r="P21" s="33"/>
      <c r="Q21" s="30"/>
      <c r="R21" s="31"/>
      <c r="S21" s="34"/>
      <c r="T21" s="33"/>
      <c r="U21" s="30"/>
      <c r="W21" s="34"/>
      <c r="X21" s="33"/>
      <c r="Y21" s="30"/>
    </row>
    <row r="22" spans="1:25" ht="0.75" customHeight="1">
      <c r="A22" s="1628"/>
      <c r="B22" s="1628"/>
      <c r="C22" s="1713"/>
      <c r="D22" s="1714"/>
      <c r="E22" s="1714"/>
      <c r="F22" s="1634"/>
      <c r="G22" s="1659"/>
      <c r="H22" s="1635"/>
      <c r="I22" s="1715"/>
      <c r="J22" s="1715"/>
      <c r="K22" s="1637"/>
      <c r="L22" s="1634"/>
      <c r="M22" s="1635"/>
      <c r="N22" s="1715"/>
      <c r="O22" s="1637"/>
      <c r="P22" s="1634"/>
      <c r="Q22" s="1635"/>
      <c r="R22" s="1715"/>
      <c r="S22" s="1637"/>
      <c r="T22" s="1634"/>
      <c r="U22" s="1635"/>
      <c r="V22" s="1635"/>
      <c r="W22" s="1635"/>
      <c r="X22" s="1635"/>
      <c r="Y22" s="1635"/>
    </row>
    <row r="23" spans="1:25">
      <c r="A23" s="45"/>
      <c r="B23" s="45"/>
      <c r="C23" s="35"/>
      <c r="D23" s="36"/>
      <c r="E23" s="36"/>
      <c r="F23" s="16"/>
      <c r="G23" s="21"/>
      <c r="H23" s="22"/>
      <c r="I23" s="26"/>
      <c r="J23" s="26"/>
      <c r="K23" s="13"/>
      <c r="L23" s="16"/>
      <c r="M23" s="22"/>
      <c r="N23" s="26"/>
      <c r="O23" s="13"/>
      <c r="P23" s="16"/>
      <c r="Q23" s="22"/>
      <c r="R23" s="26"/>
      <c r="S23" s="13"/>
      <c r="T23" s="16"/>
      <c r="U23" s="22"/>
    </row>
    <row r="24" spans="1:25" ht="13.5" customHeight="1">
      <c r="A24" s="45"/>
      <c r="B24" s="45"/>
      <c r="C24" s="35"/>
      <c r="D24" s="36"/>
      <c r="E24" s="36"/>
      <c r="F24" s="16"/>
      <c r="G24" s="21"/>
      <c r="H24" s="22"/>
      <c r="I24" s="26"/>
      <c r="J24" s="26"/>
      <c r="K24" s="13"/>
      <c r="L24" s="16"/>
      <c r="M24" s="22"/>
      <c r="N24" s="26"/>
      <c r="O24" s="13"/>
      <c r="P24" s="16"/>
      <c r="Q24" s="22"/>
      <c r="R24" s="26"/>
      <c r="S24" s="13"/>
      <c r="T24" s="16"/>
      <c r="U24" s="22"/>
    </row>
    <row r="25" spans="1:25">
      <c r="V25" s="1282"/>
      <c r="W25" s="1283"/>
      <c r="X25" s="396"/>
      <c r="Y25" s="1284"/>
    </row>
    <row r="26" spans="1:25">
      <c r="B26" s="1469"/>
      <c r="V26" s="1282"/>
      <c r="W26" s="1285"/>
      <c r="X26" s="396"/>
      <c r="Y26" s="1284"/>
    </row>
    <row r="27" spans="1:25">
      <c r="V27" s="1282"/>
      <c r="W27" s="1285"/>
      <c r="X27" s="396"/>
      <c r="Y27" s="1284"/>
    </row>
    <row r="28" spans="1:25" ht="13.5" customHeight="1">
      <c r="L28" s="15"/>
      <c r="P28" s="15"/>
      <c r="T28" s="15"/>
      <c r="V28" s="37"/>
      <c r="W28" s="15"/>
      <c r="X28" s="16"/>
      <c r="Y28" s="11"/>
    </row>
    <row r="29" spans="1:25" ht="13.5" customHeight="1">
      <c r="A29" s="14"/>
      <c r="B29" s="14"/>
      <c r="L29" s="15"/>
      <c r="P29" s="15"/>
      <c r="T29" s="15"/>
      <c r="V29" s="37"/>
      <c r="W29" s="15"/>
      <c r="X29" s="16"/>
      <c r="Y29" s="11"/>
    </row>
    <row r="30" spans="1:25" ht="13.5" customHeight="1">
      <c r="A30" s="276"/>
      <c r="B30" s="276"/>
      <c r="L30" s="15"/>
      <c r="P30" s="15"/>
      <c r="T30" s="15"/>
      <c r="V30" s="37"/>
      <c r="W30" s="15"/>
      <c r="X30" s="16"/>
      <c r="Y30" s="11"/>
    </row>
    <row r="31" spans="1:25" ht="13.5" customHeight="1">
      <c r="L31" s="15"/>
      <c r="P31" s="15"/>
      <c r="T31" s="15"/>
      <c r="V31" s="37"/>
      <c r="W31" s="37"/>
      <c r="X31" s="22"/>
      <c r="Y31" s="14"/>
    </row>
    <row r="32" spans="1:25" ht="13.5" customHeight="1">
      <c r="L32" s="15"/>
      <c r="P32" s="15"/>
      <c r="T32" s="15"/>
      <c r="V32" s="37"/>
      <c r="W32" s="37"/>
      <c r="X32" s="45"/>
      <c r="Y32" s="14"/>
    </row>
    <row r="33" spans="3:25" ht="13.5" customHeight="1">
      <c r="C33" s="48"/>
      <c r="D33" s="48"/>
      <c r="E33" s="48"/>
      <c r="G33" s="48"/>
      <c r="H33" s="48"/>
      <c r="I33" s="48"/>
      <c r="J33" s="48"/>
      <c r="K33" s="48"/>
      <c r="L33" s="15"/>
      <c r="P33" s="15"/>
      <c r="T33" s="15"/>
      <c r="V33" s="37"/>
      <c r="W33" s="37"/>
      <c r="X33" s="45"/>
      <c r="Y33" s="14"/>
    </row>
    <row r="34" spans="3:25" ht="12.75" customHeight="1">
      <c r="C34" s="48"/>
      <c r="D34" s="48"/>
      <c r="E34" s="48"/>
      <c r="G34" s="48"/>
      <c r="H34" s="48"/>
      <c r="I34" s="48"/>
      <c r="J34" s="48"/>
      <c r="K34" s="48"/>
      <c r="V34" s="37"/>
      <c r="W34" s="37"/>
      <c r="X34" s="45"/>
      <c r="Y34" s="14"/>
    </row>
    <row r="35" spans="3:25" ht="12.75" customHeight="1">
      <c r="C35" s="48"/>
      <c r="D35" s="48"/>
      <c r="E35" s="48"/>
      <c r="G35" s="48"/>
      <c r="H35" s="48"/>
      <c r="I35" s="48"/>
      <c r="J35" s="48"/>
      <c r="K35" s="48"/>
      <c r="V35" s="37"/>
      <c r="W35" s="37"/>
      <c r="X35" s="45"/>
      <c r="Y35" s="14"/>
    </row>
    <row r="36" spans="3:25">
      <c r="C36" s="48"/>
      <c r="D36" s="48"/>
      <c r="E36" s="48"/>
      <c r="G36" s="48"/>
      <c r="H36" s="48"/>
      <c r="I36" s="48"/>
      <c r="J36" s="48"/>
      <c r="K36" s="48"/>
      <c r="V36" s="37"/>
      <c r="W36" s="37"/>
      <c r="X36" s="45"/>
      <c r="Y36" s="14"/>
    </row>
    <row r="37" spans="3:25">
      <c r="C37" s="48"/>
      <c r="D37" s="48"/>
      <c r="E37" s="48"/>
      <c r="G37" s="48"/>
      <c r="H37" s="48"/>
      <c r="I37" s="48"/>
      <c r="J37" s="48"/>
      <c r="K37" s="48"/>
      <c r="V37" s="37"/>
      <c r="W37" s="37"/>
      <c r="X37" s="45"/>
      <c r="Y37" s="14"/>
    </row>
    <row r="38" spans="3:25">
      <c r="C38" s="48"/>
      <c r="D38" s="48"/>
      <c r="E38" s="48"/>
      <c r="G38" s="48"/>
      <c r="H38" s="48"/>
      <c r="I38" s="48"/>
      <c r="J38" s="48"/>
      <c r="K38" s="48"/>
      <c r="V38" s="37"/>
      <c r="W38" s="37"/>
      <c r="X38" s="45"/>
      <c r="Y38" s="14"/>
    </row>
    <row r="39" spans="3:25">
      <c r="C39" s="48"/>
      <c r="D39" s="48"/>
      <c r="E39" s="48"/>
      <c r="G39" s="48"/>
      <c r="H39" s="48"/>
      <c r="I39" s="48"/>
      <c r="J39" s="48"/>
      <c r="K39" s="48"/>
      <c r="V39" s="37"/>
      <c r="W39" s="37"/>
      <c r="X39" s="45"/>
      <c r="Y39" s="14"/>
    </row>
    <row r="40" spans="3:25">
      <c r="C40" s="48"/>
      <c r="D40" s="48"/>
      <c r="E40" s="48"/>
      <c r="G40" s="48"/>
      <c r="H40" s="48"/>
      <c r="I40" s="48"/>
      <c r="J40" s="48"/>
      <c r="K40" s="48"/>
      <c r="V40" s="37"/>
      <c r="W40" s="37"/>
      <c r="X40" s="45"/>
      <c r="Y40" s="14"/>
    </row>
    <row r="41" spans="3:25">
      <c r="C41" s="48"/>
      <c r="D41" s="48"/>
      <c r="E41" s="48"/>
      <c r="G41" s="48"/>
      <c r="H41" s="48"/>
      <c r="I41" s="48"/>
      <c r="J41" s="48"/>
      <c r="K41" s="48"/>
      <c r="V41" s="37"/>
      <c r="W41" s="37"/>
      <c r="X41" s="45"/>
      <c r="Y41" s="14"/>
    </row>
    <row r="42" spans="3:25">
      <c r="C42" s="48"/>
      <c r="D42" s="48"/>
      <c r="E42" s="48"/>
      <c r="G42" s="48"/>
      <c r="H42" s="48"/>
      <c r="I42" s="48"/>
      <c r="J42" s="48"/>
      <c r="K42" s="48"/>
      <c r="V42" s="37"/>
      <c r="W42" s="37"/>
      <c r="X42" s="45"/>
      <c r="Y42" s="14"/>
    </row>
  </sheetData>
  <printOptions horizontalCentered="1"/>
  <pageMargins left="0.5" right="0.5" top="0.5" bottom="1" header="0.41" footer="0.5"/>
  <pageSetup scale="90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A40"/>
  <sheetViews>
    <sheetView showGridLines="0" zoomScaleNormal="100" zoomScaleSheetLayoutView="100" workbookViewId="0"/>
  </sheetViews>
  <sheetFormatPr defaultColWidth="9.140625" defaultRowHeight="12.75"/>
  <cols>
    <col min="1" max="1" width="6.85546875" style="45" customWidth="1"/>
    <col min="2" max="2" width="28" style="45" customWidth="1"/>
    <col min="3" max="3" width="8.7109375" style="45" customWidth="1"/>
    <col min="4" max="4" width="5.7109375" style="45" customWidth="1"/>
    <col min="5" max="5" width="8.7109375" style="45" customWidth="1"/>
    <col min="6" max="6" width="2.42578125" style="45" customWidth="1"/>
    <col min="7" max="7" width="8.7109375" style="45" customWidth="1"/>
    <col min="8" max="8" width="5.7109375" style="45" customWidth="1"/>
    <col min="9" max="9" width="8.7109375" style="45" customWidth="1"/>
    <col min="10" max="10" width="2.42578125" style="45" customWidth="1"/>
    <col min="11" max="11" width="8.7109375" style="45" customWidth="1"/>
    <col min="12" max="12" width="5.7109375" style="45" customWidth="1"/>
    <col min="13" max="13" width="8.7109375" style="45" customWidth="1"/>
    <col min="14" max="14" width="2.42578125" style="45" customWidth="1"/>
    <col min="15" max="15" width="8.7109375" style="45" customWidth="1"/>
    <col min="16" max="16" width="5.7109375" style="45" customWidth="1"/>
    <col min="17" max="17" width="8.7109375" style="45" customWidth="1"/>
    <col min="18" max="18" width="2.42578125" style="45" customWidth="1"/>
    <col min="19" max="19" width="8.7109375" style="45" customWidth="1"/>
    <col min="20" max="20" width="5.7109375" style="45" customWidth="1"/>
    <col min="21" max="21" width="8.7109375" style="45" customWidth="1"/>
    <col min="22" max="22" width="2.7109375" style="45" customWidth="1"/>
    <col min="23" max="23" width="9.85546875" style="45" bestFit="1" customWidth="1"/>
    <col min="24" max="24" width="5.7109375" style="45" customWidth="1"/>
    <col min="25" max="25" width="9.28515625" style="45" bestFit="1" customWidth="1"/>
    <col min="26" max="16384" width="9.140625" style="45"/>
  </cols>
  <sheetData>
    <row r="1" spans="1:25" ht="9.9499999999999993" customHeight="1"/>
    <row r="2" spans="1:25" ht="12" customHeight="1">
      <c r="C2" s="901"/>
      <c r="D2" s="901"/>
      <c r="E2" s="901"/>
      <c r="F2" s="897"/>
    </row>
    <row r="3" spans="1:25" s="5" customFormat="1" ht="12.95" customHeight="1">
      <c r="A3" s="1656" t="s">
        <v>616</v>
      </c>
      <c r="B3" s="962"/>
      <c r="C3" s="9"/>
      <c r="D3" s="9"/>
      <c r="E3" s="9"/>
      <c r="F3" s="9"/>
    </row>
    <row r="4" spans="1:25" s="88" customFormat="1" ht="17.45" customHeight="1">
      <c r="A4" s="85" t="s">
        <v>520</v>
      </c>
      <c r="B4" s="85"/>
      <c r="C4" s="85"/>
      <c r="D4" s="85"/>
      <c r="E4" s="85"/>
      <c r="F4" s="91"/>
    </row>
    <row r="5" spans="1:25" ht="0.75" customHeight="1">
      <c r="A5" s="899"/>
      <c r="B5" s="899"/>
      <c r="C5" s="899"/>
      <c r="D5" s="899"/>
      <c r="E5" s="899"/>
      <c r="F5" s="90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2" customFormat="1" ht="17.45" customHeight="1">
      <c r="A6" s="54" t="s">
        <v>183</v>
      </c>
      <c r="B6" s="54"/>
      <c r="C6" s="54"/>
      <c r="D6" s="54"/>
      <c r="E6" s="54"/>
      <c r="F6" s="15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5" s="2" customFormat="1" ht="17.45" customHeight="1">
      <c r="A7" s="45"/>
      <c r="B7" s="45"/>
      <c r="C7" s="45"/>
      <c r="D7" s="1280">
        <v>39813</v>
      </c>
      <c r="E7" s="102"/>
      <c r="F7" s="102"/>
      <c r="G7" s="45"/>
      <c r="H7" s="1280">
        <v>40178</v>
      </c>
      <c r="I7" s="102"/>
      <c r="J7" s="56"/>
      <c r="K7" s="55"/>
      <c r="L7" s="1280">
        <v>40543</v>
      </c>
      <c r="M7" s="102"/>
      <c r="N7" s="56"/>
      <c r="O7" s="55"/>
      <c r="P7" s="1280">
        <v>40908</v>
      </c>
      <c r="Q7" s="102"/>
      <c r="R7" s="56"/>
      <c r="S7" s="55"/>
      <c r="T7" s="1280">
        <v>41274</v>
      </c>
      <c r="U7" s="102"/>
      <c r="V7" s="56"/>
      <c r="W7" s="55"/>
      <c r="X7" s="1280">
        <v>41639</v>
      </c>
      <c r="Y7" s="102"/>
    </row>
    <row r="8" spans="1:25" s="2" customFormat="1" ht="0.75" customHeight="1">
      <c r="A8" s="21"/>
      <c r="B8" s="21"/>
      <c r="C8" s="943"/>
      <c r="D8" s="943"/>
      <c r="E8" s="948"/>
      <c r="F8" s="56"/>
      <c r="G8" s="947"/>
      <c r="H8" s="947"/>
      <c r="I8" s="948"/>
      <c r="J8" s="56"/>
      <c r="K8" s="947"/>
      <c r="L8" s="947"/>
      <c r="M8" s="948"/>
      <c r="N8" s="56"/>
      <c r="O8" s="1703"/>
      <c r="P8" s="1703"/>
      <c r="Q8" s="1704"/>
      <c r="R8" s="56"/>
      <c r="S8" s="1703"/>
      <c r="T8" s="1703"/>
      <c r="U8" s="1704"/>
      <c r="V8" s="56"/>
      <c r="W8" s="1703"/>
      <c r="X8" s="1703"/>
      <c r="Y8" s="1704"/>
    </row>
    <row r="9" spans="1:25" s="2" customFormat="1" ht="17.45" customHeight="1">
      <c r="A9" s="45"/>
      <c r="B9" s="45"/>
      <c r="C9" s="898"/>
      <c r="D9" s="898"/>
      <c r="E9" s="71" t="s">
        <v>518</v>
      </c>
      <c r="F9" s="71"/>
      <c r="G9" s="71"/>
      <c r="H9" s="71"/>
      <c r="I9" s="71" t="s">
        <v>518</v>
      </c>
      <c r="J9" s="104"/>
      <c r="K9" s="71"/>
      <c r="L9" s="71"/>
      <c r="M9" s="71" t="s">
        <v>518</v>
      </c>
      <c r="N9" s="104"/>
      <c r="O9" s="71"/>
      <c r="P9" s="71"/>
      <c r="Q9" s="71" t="s">
        <v>518</v>
      </c>
      <c r="R9" s="104"/>
      <c r="S9" s="71"/>
      <c r="T9" s="71"/>
      <c r="U9" s="71" t="s">
        <v>518</v>
      </c>
      <c r="V9" s="104"/>
      <c r="W9" s="71"/>
      <c r="X9" s="71"/>
      <c r="Y9" s="71" t="s">
        <v>518</v>
      </c>
    </row>
    <row r="10" spans="1:25" s="2" customFormat="1" ht="17.45" customHeight="1">
      <c r="A10" s="45"/>
      <c r="B10" s="45"/>
      <c r="C10" s="898" t="s">
        <v>509</v>
      </c>
      <c r="D10" s="898"/>
      <c r="E10" s="71" t="s">
        <v>75</v>
      </c>
      <c r="F10" s="71"/>
      <c r="G10" s="71" t="s">
        <v>509</v>
      </c>
      <c r="H10" s="71"/>
      <c r="I10" s="71" t="s">
        <v>75</v>
      </c>
      <c r="J10" s="104"/>
      <c r="K10" s="71" t="s">
        <v>509</v>
      </c>
      <c r="L10" s="71"/>
      <c r="M10" s="71" t="s">
        <v>75</v>
      </c>
      <c r="N10" s="104"/>
      <c r="O10" s="71" t="s">
        <v>509</v>
      </c>
      <c r="P10" s="71"/>
      <c r="Q10" s="71" t="s">
        <v>75</v>
      </c>
      <c r="R10" s="104"/>
      <c r="S10" s="71" t="s">
        <v>509</v>
      </c>
      <c r="T10" s="71"/>
      <c r="U10" s="71" t="s">
        <v>75</v>
      </c>
      <c r="V10" s="104"/>
      <c r="W10" s="71" t="s">
        <v>509</v>
      </c>
      <c r="X10" s="71"/>
      <c r="Y10" s="71" t="s">
        <v>75</v>
      </c>
    </row>
    <row r="11" spans="1:25" ht="0.75" customHeight="1">
      <c r="A11" s="1620"/>
      <c r="B11" s="1620"/>
      <c r="C11" s="1659"/>
      <c r="D11" s="1659"/>
      <c r="E11" s="1703"/>
      <c r="F11" s="1703"/>
      <c r="G11" s="1703"/>
      <c r="H11" s="1703"/>
      <c r="I11" s="1703"/>
      <c r="J11" s="1703"/>
      <c r="K11" s="1703"/>
      <c r="L11" s="1703"/>
      <c r="M11" s="1703"/>
      <c r="N11" s="1703"/>
      <c r="O11" s="1703"/>
      <c r="P11" s="1703"/>
      <c r="Q11" s="1703"/>
      <c r="R11" s="1703"/>
      <c r="S11" s="1703"/>
      <c r="T11" s="1703"/>
      <c r="U11" s="1703"/>
      <c r="V11" s="1703"/>
      <c r="W11" s="1703"/>
      <c r="X11" s="1703"/>
      <c r="Y11" s="1703"/>
    </row>
    <row r="12" spans="1:25" s="5" customFormat="1" ht="20.100000000000001" customHeight="1">
      <c r="A12" s="45" t="s">
        <v>521</v>
      </c>
      <c r="B12" s="45"/>
      <c r="C12" s="13">
        <v>73600</v>
      </c>
      <c r="D12" s="13"/>
      <c r="E12" s="103">
        <v>0.78632478632478631</v>
      </c>
      <c r="F12" s="103"/>
      <c r="G12" s="13">
        <v>54900</v>
      </c>
      <c r="H12" s="67"/>
      <c r="I12" s="103">
        <v>0.77100000000000002</v>
      </c>
      <c r="J12" s="104"/>
      <c r="K12" s="13">
        <v>53500</v>
      </c>
      <c r="L12" s="1106"/>
      <c r="M12" s="1109">
        <v>0.78216374269005851</v>
      </c>
      <c r="N12" s="1109"/>
      <c r="O12" s="13">
        <v>54500</v>
      </c>
      <c r="P12" s="1106"/>
      <c r="Q12" s="1109">
        <v>0.77524893314366994</v>
      </c>
      <c r="R12" s="1109"/>
      <c r="S12" s="13">
        <v>59400</v>
      </c>
      <c r="T12" s="1106"/>
      <c r="U12" s="1109">
        <v>0.77748691099476441</v>
      </c>
      <c r="V12" s="1109"/>
      <c r="W12" s="13">
        <v>61000</v>
      </c>
      <c r="X12" s="1106"/>
      <c r="Y12" s="1109">
        <v>0.76729559748427678</v>
      </c>
    </row>
    <row r="13" spans="1:25" s="5" customFormat="1" ht="20.100000000000001" customHeight="1">
      <c r="A13" s="54" t="s">
        <v>522</v>
      </c>
      <c r="B13" s="54"/>
      <c r="C13" s="13"/>
      <c r="D13" s="13"/>
      <c r="E13" s="103"/>
      <c r="F13" s="103"/>
      <c r="G13" s="67"/>
      <c r="H13" s="67"/>
      <c r="I13" s="103"/>
      <c r="J13" s="104"/>
      <c r="K13" s="1106"/>
      <c r="L13" s="1106"/>
      <c r="M13" s="1109"/>
      <c r="N13" s="1110"/>
      <c r="O13" s="1106"/>
      <c r="P13" s="1106"/>
      <c r="Q13" s="1109"/>
      <c r="R13" s="1110"/>
      <c r="S13" s="1106"/>
      <c r="T13" s="1106"/>
      <c r="U13" s="1109"/>
      <c r="V13" s="1110"/>
      <c r="W13" s="1106"/>
      <c r="X13" s="1106"/>
      <c r="Y13" s="1109"/>
    </row>
    <row r="14" spans="1:25" s="5" customFormat="1" ht="20.100000000000001" customHeight="1">
      <c r="A14" s="45" t="s">
        <v>523</v>
      </c>
      <c r="B14" s="45"/>
      <c r="C14" s="13">
        <v>3450</v>
      </c>
      <c r="D14" s="13"/>
      <c r="E14" s="103">
        <v>3.685897435897436E-2</v>
      </c>
      <c r="F14" s="103"/>
      <c r="G14" s="13">
        <v>2460</v>
      </c>
      <c r="H14" s="67"/>
      <c r="I14" s="103">
        <v>3.5703918722786644E-2</v>
      </c>
      <c r="J14" s="104"/>
      <c r="K14" s="13">
        <v>2590</v>
      </c>
      <c r="L14" s="1106"/>
      <c r="M14" s="1109">
        <v>3.7865497076023394E-2</v>
      </c>
      <c r="N14" s="1110"/>
      <c r="O14" s="13">
        <v>2550</v>
      </c>
      <c r="P14" s="1106"/>
      <c r="Q14" s="1109">
        <v>3.627311522048364E-2</v>
      </c>
      <c r="R14" s="1110"/>
      <c r="S14" s="13">
        <v>2520</v>
      </c>
      <c r="T14" s="1106"/>
      <c r="U14" s="1109">
        <v>3.2984293193717276E-2</v>
      </c>
      <c r="V14" s="1110"/>
      <c r="W14" s="13">
        <v>2670</v>
      </c>
      <c r="X14" s="1106"/>
      <c r="Y14" s="1109">
        <v>3.3584905660377355E-2</v>
      </c>
    </row>
    <row r="15" spans="1:25" s="5" customFormat="1" ht="20.100000000000001" customHeight="1">
      <c r="A15" s="45" t="s">
        <v>524</v>
      </c>
      <c r="B15" s="45"/>
      <c r="C15" s="13">
        <v>11800</v>
      </c>
      <c r="D15" s="13"/>
      <c r="E15" s="103">
        <v>0.12606837606837606</v>
      </c>
      <c r="F15" s="103"/>
      <c r="G15" s="13">
        <v>8610</v>
      </c>
      <c r="H15" s="67"/>
      <c r="I15" s="103">
        <v>0.12496371552975327</v>
      </c>
      <c r="J15" s="104"/>
      <c r="K15" s="13">
        <v>8630</v>
      </c>
      <c r="L15" s="1106"/>
      <c r="M15" s="1109">
        <v>0.12616959064327485</v>
      </c>
      <c r="N15" s="1110"/>
      <c r="O15" s="13">
        <v>9340</v>
      </c>
      <c r="P15" s="1106"/>
      <c r="Q15" s="1109">
        <v>0.13285917496443811</v>
      </c>
      <c r="R15" s="1110"/>
      <c r="S15" s="13">
        <v>10300</v>
      </c>
      <c r="T15" s="1106"/>
      <c r="U15" s="1109">
        <v>0.13481675392670156</v>
      </c>
      <c r="V15" s="1110"/>
      <c r="W15" s="13">
        <v>11100</v>
      </c>
      <c r="X15" s="1106"/>
      <c r="Y15" s="1109">
        <v>0.13962264150943396</v>
      </c>
    </row>
    <row r="16" spans="1:25" s="5" customFormat="1" ht="20.100000000000001" customHeight="1">
      <c r="A16" s="45" t="s">
        <v>525</v>
      </c>
      <c r="B16" s="45"/>
      <c r="C16" s="13">
        <v>509</v>
      </c>
      <c r="D16" s="13"/>
      <c r="E16" s="103">
        <v>5.4380341880341876E-3</v>
      </c>
      <c r="F16" s="103"/>
      <c r="G16" s="13">
        <v>167</v>
      </c>
      <c r="H16" s="67"/>
      <c r="I16" s="103">
        <v>2.4238026124818578E-3</v>
      </c>
      <c r="J16" s="104"/>
      <c r="K16" s="13">
        <v>154</v>
      </c>
      <c r="L16" s="1106"/>
      <c r="M16" s="1109">
        <v>2.2514619883040937E-3</v>
      </c>
      <c r="N16" s="1110"/>
      <c r="O16" s="13">
        <v>147</v>
      </c>
      <c r="P16" s="1106"/>
      <c r="Q16" s="1109">
        <v>2.0910384068278803E-3</v>
      </c>
      <c r="R16" s="1110"/>
      <c r="S16" s="13">
        <v>142</v>
      </c>
      <c r="T16" s="1106"/>
      <c r="U16" s="1109">
        <v>1.8586387434554974E-3</v>
      </c>
      <c r="V16" s="1110"/>
      <c r="W16" s="13">
        <v>165</v>
      </c>
      <c r="X16" s="1106"/>
      <c r="Y16" s="1109">
        <v>2.0754716981132076E-3</v>
      </c>
    </row>
    <row r="17" spans="1:27" s="5" customFormat="1" ht="20.100000000000001" customHeight="1">
      <c r="A17" s="45" t="s">
        <v>526</v>
      </c>
      <c r="B17" s="45"/>
      <c r="C17" s="13">
        <v>1470</v>
      </c>
      <c r="D17" s="13"/>
      <c r="E17" s="103">
        <v>1.5705128205128205E-2</v>
      </c>
      <c r="F17" s="103"/>
      <c r="G17" s="13">
        <v>846</v>
      </c>
      <c r="H17" s="67"/>
      <c r="I17" s="103">
        <v>1.227866473149492E-2</v>
      </c>
      <c r="J17" s="104"/>
      <c r="K17" s="13">
        <v>1300</v>
      </c>
      <c r="L17" s="1106"/>
      <c r="M17" s="1109">
        <v>1.9005847953216373E-2</v>
      </c>
      <c r="N17" s="1110"/>
      <c r="O17" s="13">
        <v>1750</v>
      </c>
      <c r="P17" s="1106"/>
      <c r="Q17" s="1109">
        <v>2.4893314366998577E-2</v>
      </c>
      <c r="R17" s="1110"/>
      <c r="S17" s="13">
        <v>2000</v>
      </c>
      <c r="T17" s="1106"/>
      <c r="U17" s="1109">
        <v>2.6178010471204188E-2</v>
      </c>
      <c r="V17" s="1110"/>
      <c r="W17" s="13">
        <v>2420</v>
      </c>
      <c r="X17" s="1106"/>
      <c r="Y17" s="1109">
        <v>3.0440251572327045E-2</v>
      </c>
    </row>
    <row r="18" spans="1:27" s="5" customFormat="1" ht="20.100000000000001" customHeight="1">
      <c r="A18" s="45" t="s">
        <v>527</v>
      </c>
      <c r="B18" s="45"/>
      <c r="C18" s="13">
        <v>823</v>
      </c>
      <c r="D18" s="13"/>
      <c r="E18" s="103">
        <v>8.7927350427350424E-3</v>
      </c>
      <c r="F18" s="103"/>
      <c r="G18" s="13">
        <v>577</v>
      </c>
      <c r="H18" s="67"/>
      <c r="I18" s="103">
        <v>8.3744557329462985E-3</v>
      </c>
      <c r="J18" s="104"/>
      <c r="K18" s="13">
        <v>638</v>
      </c>
      <c r="L18" s="1106"/>
      <c r="M18" s="1109">
        <v>9.3274853801169587E-3</v>
      </c>
      <c r="N18" s="1110"/>
      <c r="O18" s="13">
        <v>635</v>
      </c>
      <c r="P18" s="1106"/>
      <c r="Q18" s="1109">
        <v>9.0327169274537697E-3</v>
      </c>
      <c r="R18" s="1110"/>
      <c r="S18" s="13">
        <v>705</v>
      </c>
      <c r="T18" s="1106"/>
      <c r="U18" s="1109">
        <v>9.2277486910994772E-3</v>
      </c>
      <c r="V18" s="1110"/>
      <c r="W18" s="13">
        <v>794</v>
      </c>
      <c r="X18" s="1106"/>
      <c r="Y18" s="1109">
        <v>9.9874213836477991E-3</v>
      </c>
    </row>
    <row r="19" spans="1:27" s="5" customFormat="1" ht="20.100000000000001" customHeight="1">
      <c r="A19" s="45" t="s">
        <v>528</v>
      </c>
      <c r="B19" s="45"/>
      <c r="C19" s="13"/>
      <c r="D19" s="13"/>
      <c r="E19" s="103"/>
      <c r="F19" s="103"/>
      <c r="G19" s="67"/>
      <c r="H19" s="67"/>
      <c r="I19" s="103"/>
      <c r="J19" s="104"/>
      <c r="K19" s="1106"/>
      <c r="L19" s="1106"/>
      <c r="M19" s="1109"/>
      <c r="N19" s="1110"/>
      <c r="O19" s="1106"/>
      <c r="P19" s="1106"/>
      <c r="Q19" s="326"/>
      <c r="R19" s="1110"/>
      <c r="S19" s="1106"/>
      <c r="T19" s="1106"/>
      <c r="U19" s="1109"/>
      <c r="V19" s="1110"/>
      <c r="W19" s="1106"/>
      <c r="X19" s="1106"/>
      <c r="Y19" s="1109"/>
    </row>
    <row r="20" spans="1:27" s="5" customFormat="1" ht="20.100000000000001" customHeight="1">
      <c r="A20" s="45" t="s">
        <v>529</v>
      </c>
      <c r="B20" s="45"/>
      <c r="C20" s="13">
        <v>1019</v>
      </c>
      <c r="D20" s="13"/>
      <c r="E20" s="103">
        <v>1.0886752136752137E-2</v>
      </c>
      <c r="F20" s="103"/>
      <c r="G20" s="13">
        <v>614</v>
      </c>
      <c r="H20" s="67"/>
      <c r="I20" s="103">
        <v>8.9114658925979681E-3</v>
      </c>
      <c r="J20" s="104"/>
      <c r="K20" s="13">
        <v>1001</v>
      </c>
      <c r="L20" s="1106"/>
      <c r="M20" s="1109">
        <v>1.4634502923976608E-2</v>
      </c>
      <c r="N20" s="1110"/>
      <c r="O20" s="13">
        <v>741</v>
      </c>
      <c r="P20" s="1106"/>
      <c r="Q20" s="1109">
        <v>1.054054054054054E-2</v>
      </c>
      <c r="R20" s="1110"/>
      <c r="S20" s="13">
        <v>636</v>
      </c>
      <c r="T20" s="1106"/>
      <c r="U20" s="1109">
        <v>8.324607329842932E-3</v>
      </c>
      <c r="V20" s="1110"/>
      <c r="W20" s="13">
        <v>615</v>
      </c>
      <c r="X20" s="1106"/>
      <c r="Y20" s="1109">
        <v>7.7358490566037733E-3</v>
      </c>
    </row>
    <row r="21" spans="1:27" s="5" customFormat="1" ht="20.100000000000001" customHeight="1">
      <c r="A21" s="45" t="s">
        <v>530</v>
      </c>
      <c r="B21" s="45"/>
      <c r="C21" s="13">
        <v>944</v>
      </c>
      <c r="D21" s="13"/>
      <c r="E21" s="103">
        <v>1.0085470085470085E-2</v>
      </c>
      <c r="F21" s="103"/>
      <c r="G21" s="13">
        <v>682</v>
      </c>
      <c r="H21" s="67"/>
      <c r="I21" s="103">
        <v>9.8984034833091445E-3</v>
      </c>
      <c r="J21" s="104"/>
      <c r="K21" s="13">
        <v>567</v>
      </c>
      <c r="L21" s="1106"/>
      <c r="M21" s="1109">
        <v>8.2894736842105271E-3</v>
      </c>
      <c r="N21" s="1110"/>
      <c r="O21" s="13">
        <v>593</v>
      </c>
      <c r="P21" s="1106"/>
      <c r="Q21" s="1109">
        <v>8.4352773826458036E-3</v>
      </c>
      <c r="R21" s="1110"/>
      <c r="S21" s="13">
        <v>643</v>
      </c>
      <c r="T21" s="1106"/>
      <c r="U21" s="1109">
        <v>8.4162303664921459E-3</v>
      </c>
      <c r="V21" s="1110"/>
      <c r="W21" s="13">
        <v>652</v>
      </c>
      <c r="X21" s="1106"/>
      <c r="Y21" s="1109">
        <v>8.2012578616352198E-3</v>
      </c>
    </row>
    <row r="22" spans="1:27" s="5" customFormat="1" ht="20.100000000000001" customHeight="1">
      <c r="A22" s="45" t="s">
        <v>531</v>
      </c>
      <c r="B22" s="45"/>
      <c r="C22" s="13">
        <v>36</v>
      </c>
      <c r="D22" s="13"/>
      <c r="E22" s="103">
        <v>3.8461538461538462E-4</v>
      </c>
      <c r="F22" s="103"/>
      <c r="G22" s="13">
        <v>27</v>
      </c>
      <c r="H22" s="67"/>
      <c r="I22" s="103">
        <v>3.9187227866473151E-4</v>
      </c>
      <c r="J22" s="104"/>
      <c r="K22" s="13">
        <v>30</v>
      </c>
      <c r="L22" s="1106"/>
      <c r="M22" s="1109">
        <v>4.3859649122807018E-4</v>
      </c>
      <c r="N22" s="1110"/>
      <c r="O22" s="13">
        <v>26</v>
      </c>
      <c r="P22" s="1106"/>
      <c r="Q22" s="1109">
        <v>3.6984352773826456E-4</v>
      </c>
      <c r="R22" s="1110"/>
      <c r="S22" s="13">
        <v>3</v>
      </c>
      <c r="T22" s="1106"/>
      <c r="U22" s="1109">
        <v>3.926701570680628E-5</v>
      </c>
      <c r="V22" s="1110"/>
      <c r="W22" s="13">
        <v>37</v>
      </c>
      <c r="X22" s="1106"/>
      <c r="Y22" s="1109">
        <v>4.6540880503144656E-4</v>
      </c>
      <c r="AA22" s="1286"/>
    </row>
    <row r="23" spans="1:27" ht="0.75" customHeight="1">
      <c r="A23" s="50"/>
      <c r="B23" s="50"/>
      <c r="C23" s="75"/>
      <c r="D23" s="75"/>
      <c r="E23" s="375"/>
      <c r="F23" s="375"/>
      <c r="G23" s="77"/>
      <c r="H23" s="77"/>
      <c r="I23" s="375"/>
      <c r="J23" s="363"/>
      <c r="K23" s="77"/>
      <c r="L23" s="77"/>
      <c r="M23" s="375"/>
      <c r="N23" s="363"/>
      <c r="O23" s="77"/>
      <c r="P23" s="77"/>
      <c r="Q23" s="375"/>
      <c r="R23" s="363"/>
      <c r="S23" s="77"/>
      <c r="T23" s="77"/>
      <c r="U23" s="375"/>
      <c r="V23" s="363"/>
      <c r="W23" s="77"/>
      <c r="X23" s="77"/>
      <c r="Y23" s="375"/>
    </row>
    <row r="24" spans="1:27" s="2" customFormat="1" ht="17.45" customHeight="1">
      <c r="A24" s="901" t="s">
        <v>517</v>
      </c>
      <c r="B24" s="901"/>
      <c r="C24" s="903">
        <v>93600</v>
      </c>
      <c r="D24" s="903"/>
      <c r="E24" s="68"/>
      <c r="F24" s="68"/>
      <c r="G24" s="903">
        <v>68900</v>
      </c>
      <c r="H24" s="68"/>
      <c r="I24" s="103"/>
      <c r="J24" s="104"/>
      <c r="K24" s="903">
        <v>68400</v>
      </c>
      <c r="L24" s="68"/>
      <c r="M24" s="103"/>
      <c r="N24" s="104"/>
      <c r="O24" s="903">
        <v>70300</v>
      </c>
      <c r="P24" s="68"/>
      <c r="Q24" s="103"/>
      <c r="R24" s="104"/>
      <c r="S24" s="903">
        <v>76400</v>
      </c>
      <c r="T24" s="68"/>
      <c r="U24" s="103"/>
      <c r="V24" s="104"/>
      <c r="W24" s="903">
        <v>79500</v>
      </c>
      <c r="X24" s="68"/>
      <c r="Y24" s="103"/>
    </row>
    <row r="25" spans="1:27" ht="17.45" customHeight="1">
      <c r="A25" s="901"/>
      <c r="B25" s="901"/>
      <c r="C25" s="903"/>
      <c r="D25" s="96"/>
      <c r="E25" s="13"/>
      <c r="F25" s="13"/>
      <c r="G25" s="376"/>
      <c r="H25" s="143"/>
      <c r="I25" s="143"/>
      <c r="W25" s="1112"/>
    </row>
    <row r="26" spans="1:27" s="19" customFormat="1" ht="12" customHeight="1">
      <c r="A26" s="17" t="s">
        <v>926</v>
      </c>
      <c r="B26" s="17"/>
      <c r="C26" s="42"/>
      <c r="D26" s="42"/>
      <c r="E26" s="345"/>
      <c r="F26" s="345"/>
      <c r="G26" s="327"/>
      <c r="H26" s="327"/>
      <c r="W26" s="1112"/>
      <c r="X26" s="1111"/>
    </row>
    <row r="27" spans="1:27" s="19" customFormat="1" ht="12" customHeight="1">
      <c r="A27" s="17" t="s">
        <v>337</v>
      </c>
      <c r="B27" s="17"/>
      <c r="C27" s="42"/>
      <c r="D27" s="42"/>
      <c r="E27" s="345"/>
      <c r="F27" s="345"/>
      <c r="G27" s="327"/>
      <c r="H27" s="327"/>
      <c r="W27" s="1112"/>
    </row>
    <row r="28" spans="1:27" ht="2.1" customHeight="1">
      <c r="A28" s="1716"/>
      <c r="B28" s="1716"/>
      <c r="C28" s="1635"/>
      <c r="D28" s="1635"/>
      <c r="E28" s="1715"/>
      <c r="F28" s="1715"/>
      <c r="G28" s="1637"/>
      <c r="H28" s="1637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</row>
    <row r="29" spans="1:27" ht="13.5" customHeight="1">
      <c r="C29" s="22"/>
      <c r="D29" s="22"/>
      <c r="E29" s="26"/>
      <c r="F29" s="26"/>
      <c r="G29" s="13"/>
      <c r="H29" s="13"/>
    </row>
    <row r="30" spans="1:27" ht="13.5" customHeight="1">
      <c r="C30" s="22"/>
      <c r="D30" s="22"/>
      <c r="E30" s="16"/>
      <c r="F30" s="16"/>
      <c r="H30" s="13"/>
    </row>
    <row r="31" spans="1:27" ht="13.5" customHeight="1">
      <c r="B31" s="1469"/>
      <c r="C31" s="22"/>
      <c r="D31" s="22"/>
      <c r="E31" s="16"/>
      <c r="F31" s="16"/>
      <c r="G31" s="13"/>
      <c r="H31" s="13"/>
    </row>
    <row r="32" spans="1:27" ht="13.5" customHeight="1">
      <c r="A32" s="97"/>
      <c r="B32" s="97"/>
      <c r="C32" s="22"/>
      <c r="D32" s="22"/>
      <c r="E32" s="16"/>
      <c r="F32" s="16"/>
      <c r="G32" s="13"/>
      <c r="H32" s="13"/>
    </row>
    <row r="33" spans="3:25" ht="13.5" customHeight="1">
      <c r="C33" s="22"/>
      <c r="D33" s="22"/>
      <c r="E33" s="16"/>
      <c r="F33" s="16"/>
      <c r="G33" s="13"/>
      <c r="H33" s="13"/>
      <c r="W33" s="1976"/>
      <c r="X33" s="1976"/>
      <c r="Y33" s="129"/>
    </row>
    <row r="34" spans="3:25" ht="13.5" customHeight="1">
      <c r="C34" s="22"/>
      <c r="D34" s="22"/>
      <c r="E34" s="16"/>
      <c r="F34" s="16"/>
      <c r="G34" s="13"/>
      <c r="H34" s="13"/>
      <c r="W34" s="129"/>
      <c r="X34" s="129"/>
      <c r="Y34" s="129"/>
    </row>
    <row r="35" spans="3:25" ht="13.5" customHeight="1">
      <c r="C35" s="16"/>
      <c r="D35" s="16"/>
      <c r="E35" s="13"/>
      <c r="F35" s="13"/>
    </row>
    <row r="36" spans="3:25" ht="13.5" customHeight="1">
      <c r="G36" s="16"/>
      <c r="R36" s="22"/>
      <c r="S36" s="22"/>
      <c r="T36" s="16"/>
      <c r="U36" s="16"/>
      <c r="V36" s="13"/>
      <c r="W36" s="13"/>
    </row>
    <row r="37" spans="3:25" ht="13.5" customHeight="1">
      <c r="D37" s="22"/>
      <c r="E37" s="16"/>
      <c r="F37" s="16"/>
      <c r="G37" s="13"/>
      <c r="H37" s="13"/>
    </row>
    <row r="38" spans="3:25" ht="13.5" customHeight="1">
      <c r="D38" s="22"/>
      <c r="E38" s="16"/>
      <c r="F38" s="16"/>
      <c r="G38" s="13"/>
      <c r="H38" s="13"/>
    </row>
    <row r="39" spans="3:25" ht="12.75" customHeight="1">
      <c r="D39" s="22"/>
      <c r="E39" s="22"/>
      <c r="F39" s="22"/>
    </row>
    <row r="40" spans="3:25" ht="12.75" customHeight="1"/>
  </sheetData>
  <mergeCells count="1">
    <mergeCell ref="W33:X33"/>
  </mergeCells>
  <printOptions horizontalCentered="1"/>
  <pageMargins left="0.5" right="0.5" top="0.5" bottom="1" header="0.41" footer="0.5"/>
  <pageSetup scale="85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T70"/>
  <sheetViews>
    <sheetView showGridLines="0" zoomScaleNormal="100" zoomScaleSheetLayoutView="100" workbookViewId="0"/>
  </sheetViews>
  <sheetFormatPr defaultColWidth="9.140625" defaultRowHeight="12.75"/>
  <cols>
    <col min="1" max="1" width="6.7109375" style="121" customWidth="1"/>
    <col min="2" max="2" width="22.28515625" style="121" customWidth="1"/>
    <col min="3" max="3" width="8.7109375" style="121" customWidth="1"/>
    <col min="4" max="4" width="5.7109375" style="121" customWidth="1"/>
    <col min="5" max="5" width="8.7109375" style="121" customWidth="1"/>
    <col min="6" max="6" width="2.42578125" style="121" customWidth="1"/>
    <col min="7" max="7" width="8.7109375" style="121" customWidth="1"/>
    <col min="8" max="8" width="5.7109375" style="121" customWidth="1"/>
    <col min="9" max="9" width="8.7109375" style="121" customWidth="1"/>
    <col min="10" max="10" width="2.42578125" style="121" customWidth="1"/>
    <col min="11" max="11" width="8.7109375" style="121" customWidth="1"/>
    <col min="12" max="12" width="5.7109375" style="121" customWidth="1"/>
    <col min="13" max="13" width="8.7109375" style="121" customWidth="1"/>
    <col min="14" max="14" width="2.42578125" style="121" customWidth="1"/>
    <col min="15" max="15" width="8.7109375" style="121" customWidth="1"/>
    <col min="16" max="16" width="5.7109375" style="121" customWidth="1"/>
    <col min="17" max="17" width="8.7109375" style="121" customWidth="1"/>
    <col min="18" max="18" width="2.28515625" style="121" customWidth="1"/>
    <col min="19" max="16384" width="9.140625" style="121"/>
  </cols>
  <sheetData>
    <row r="1" spans="1:20" ht="9.9499999999999993" customHeight="1"/>
    <row r="2" spans="1:20" ht="12" customHeight="1">
      <c r="A2" s="48"/>
      <c r="B2" s="48"/>
      <c r="C2" s="898"/>
      <c r="D2" s="897"/>
      <c r="E2" s="897"/>
      <c r="F2" s="901"/>
      <c r="G2" s="898"/>
      <c r="H2" s="897"/>
      <c r="I2" s="897"/>
      <c r="J2" s="897"/>
      <c r="K2" s="21"/>
      <c r="L2" s="22"/>
      <c r="M2" s="22"/>
      <c r="N2" s="897"/>
      <c r="O2" s="21"/>
      <c r="P2" s="22"/>
      <c r="Q2" s="22"/>
    </row>
    <row r="3" spans="1:20" s="7" customFormat="1" ht="12.95" customHeight="1">
      <c r="A3" s="1656" t="s">
        <v>601</v>
      </c>
      <c r="B3" s="962"/>
      <c r="C3" s="10"/>
      <c r="D3" s="9"/>
      <c r="E3" s="9"/>
      <c r="F3" s="5"/>
      <c r="G3" s="10"/>
      <c r="H3" s="9"/>
      <c r="I3" s="9"/>
      <c r="J3" s="9"/>
      <c r="K3" s="10"/>
      <c r="L3" s="9"/>
      <c r="M3" s="9"/>
      <c r="N3" s="9"/>
      <c r="O3" s="10"/>
      <c r="P3" s="9"/>
      <c r="Q3" s="9"/>
    </row>
    <row r="4" spans="1:20" ht="17.45" customHeight="1">
      <c r="A4" s="127" t="s">
        <v>742</v>
      </c>
      <c r="B4" s="127"/>
      <c r="C4" s="86"/>
      <c r="D4" s="91"/>
      <c r="E4" s="91"/>
      <c r="F4" s="85"/>
      <c r="G4" s="86"/>
      <c r="H4" s="91"/>
      <c r="I4" s="91"/>
      <c r="J4" s="91"/>
      <c r="K4" s="87"/>
      <c r="L4" s="92"/>
      <c r="M4" s="92"/>
      <c r="N4" s="91"/>
      <c r="O4" s="87"/>
      <c r="P4" s="92"/>
      <c r="Q4" s="92"/>
    </row>
    <row r="5" spans="1:20" ht="0.75" customHeight="1">
      <c r="A5" s="899"/>
      <c r="B5" s="899"/>
      <c r="C5" s="911"/>
      <c r="D5" s="904"/>
      <c r="E5" s="904"/>
      <c r="F5" s="899"/>
      <c r="G5" s="911"/>
      <c r="H5" s="904"/>
      <c r="I5" s="904"/>
      <c r="J5" s="904"/>
      <c r="K5" s="23"/>
      <c r="L5" s="24"/>
      <c r="M5" s="24"/>
      <c r="N5" s="904"/>
      <c r="O5" s="23"/>
      <c r="P5" s="24"/>
      <c r="Q5" s="24"/>
    </row>
    <row r="6" spans="1:20" ht="12" customHeight="1">
      <c r="A6" s="17" t="s">
        <v>183</v>
      </c>
      <c r="B6" s="17"/>
      <c r="C6" s="69"/>
      <c r="D6" s="70"/>
      <c r="E6" s="70"/>
      <c r="F6" s="316"/>
      <c r="G6" s="69"/>
      <c r="H6" s="70"/>
      <c r="I6" s="70"/>
      <c r="J6" s="70"/>
      <c r="K6" s="898"/>
      <c r="L6" s="897"/>
      <c r="M6" s="897"/>
      <c r="N6" s="70"/>
      <c r="O6" s="898"/>
      <c r="P6" s="897"/>
      <c r="Q6" s="897"/>
    </row>
    <row r="7" spans="1:20" ht="12" customHeight="1">
      <c r="A7" s="132"/>
      <c r="B7" s="132"/>
      <c r="C7" s="736"/>
      <c r="D7" s="1257">
        <v>40543</v>
      </c>
      <c r="E7" s="106"/>
      <c r="F7" s="106"/>
      <c r="G7" s="736"/>
      <c r="H7" s="1257">
        <v>40908</v>
      </c>
      <c r="I7" s="423"/>
      <c r="J7" s="423"/>
      <c r="K7" s="736"/>
      <c r="L7" s="1257">
        <v>41274</v>
      </c>
      <c r="M7" s="423"/>
      <c r="N7" s="423"/>
      <c r="O7" s="736"/>
      <c r="P7" s="1257">
        <v>41639</v>
      </c>
      <c r="Q7" s="423"/>
    </row>
    <row r="8" spans="1:20" ht="0.75" customHeight="1">
      <c r="A8" s="148"/>
      <c r="B8" s="148"/>
      <c r="C8" s="946"/>
      <c r="D8" s="940"/>
      <c r="E8" s="940"/>
      <c r="F8" s="132"/>
      <c r="G8" s="1673"/>
      <c r="H8" s="1672"/>
      <c r="I8" s="1672"/>
      <c r="J8" s="421"/>
      <c r="K8" s="1717"/>
      <c r="L8" s="1622"/>
      <c r="M8" s="1622"/>
      <c r="N8" s="421"/>
      <c r="O8" s="1717"/>
      <c r="P8" s="1622"/>
      <c r="Q8" s="1622"/>
    </row>
    <row r="9" spans="1:20" ht="12" customHeight="1">
      <c r="A9" s="132"/>
      <c r="B9" s="132"/>
      <c r="C9" s="148" t="s">
        <v>509</v>
      </c>
      <c r="D9" s="106"/>
      <c r="E9" s="106" t="s">
        <v>510</v>
      </c>
      <c r="F9" s="106"/>
      <c r="G9" s="425" t="s">
        <v>509</v>
      </c>
      <c r="H9" s="423"/>
      <c r="I9" s="423" t="s">
        <v>510</v>
      </c>
      <c r="J9" s="423"/>
      <c r="K9" s="148" t="s">
        <v>509</v>
      </c>
      <c r="L9" s="106"/>
      <c r="M9" s="106" t="s">
        <v>510</v>
      </c>
      <c r="N9" s="423"/>
      <c r="O9" s="148" t="s">
        <v>509</v>
      </c>
      <c r="P9" s="106"/>
      <c r="Q9" s="106" t="s">
        <v>510</v>
      </c>
    </row>
    <row r="10" spans="1:20" ht="0.75" customHeight="1">
      <c r="A10" s="1642"/>
      <c r="B10" s="1642"/>
      <c r="C10" s="1686"/>
      <c r="D10" s="1641"/>
      <c r="E10" s="1641"/>
      <c r="F10" s="1686"/>
      <c r="G10" s="1706"/>
      <c r="H10" s="1697"/>
      <c r="I10" s="1697"/>
      <c r="J10" s="1706"/>
      <c r="K10" s="1686"/>
      <c r="L10" s="1641"/>
      <c r="M10" s="1641"/>
      <c r="N10" s="1706"/>
      <c r="O10" s="1686"/>
      <c r="P10" s="1641"/>
      <c r="Q10" s="1641"/>
    </row>
    <row r="11" spans="1:20" ht="12" customHeight="1">
      <c r="A11" s="105" t="s">
        <v>511</v>
      </c>
      <c r="B11" s="105"/>
      <c r="C11" s="680">
        <v>47300</v>
      </c>
      <c r="D11" s="680"/>
      <c r="E11" s="680">
        <v>69.152046783625735</v>
      </c>
      <c r="F11" s="680"/>
      <c r="G11" s="828">
        <v>49100</v>
      </c>
      <c r="H11" s="828"/>
      <c r="I11" s="1124">
        <v>69.843527738264584</v>
      </c>
      <c r="J11" s="116"/>
      <c r="K11" s="116">
        <v>53700</v>
      </c>
      <c r="L11" s="116"/>
      <c r="M11" s="1124">
        <v>70.287958115183244</v>
      </c>
      <c r="N11" s="116"/>
      <c r="O11" s="116">
        <v>56500</v>
      </c>
      <c r="P11" s="116"/>
      <c r="Q11" s="1124">
        <v>71.069182389937097</v>
      </c>
      <c r="R11" s="13"/>
      <c r="S11" s="13"/>
      <c r="T11" s="26"/>
    </row>
    <row r="12" spans="1:20" ht="12" customHeight="1">
      <c r="A12" s="105" t="s">
        <v>512</v>
      </c>
      <c r="B12" s="105"/>
      <c r="C12" s="680">
        <v>7980</v>
      </c>
      <c r="D12" s="680"/>
      <c r="E12" s="680">
        <v>11.666666666666666</v>
      </c>
      <c r="F12" s="680"/>
      <c r="G12" s="828">
        <v>8040</v>
      </c>
      <c r="H12" s="431"/>
      <c r="I12" s="1124">
        <v>11.436699857752489</v>
      </c>
      <c r="J12" s="431"/>
      <c r="K12" s="116">
        <v>8300</v>
      </c>
      <c r="L12" s="431"/>
      <c r="M12" s="1124">
        <v>10.863874345549739</v>
      </c>
      <c r="N12" s="431"/>
      <c r="O12" s="116">
        <v>9030</v>
      </c>
      <c r="P12" s="431"/>
      <c r="Q12" s="1124">
        <v>11.358490566037736</v>
      </c>
      <c r="R12" s="1106"/>
      <c r="S12" s="130"/>
      <c r="T12" s="26"/>
    </row>
    <row r="13" spans="1:20" ht="12" customHeight="1">
      <c r="A13" s="105" t="s">
        <v>513</v>
      </c>
      <c r="B13" s="105"/>
      <c r="C13" s="680">
        <v>6920</v>
      </c>
      <c r="D13" s="680"/>
      <c r="E13" s="680">
        <v>10.116959064327485</v>
      </c>
      <c r="F13" s="680"/>
      <c r="G13" s="828">
        <v>6160</v>
      </c>
      <c r="H13" s="431"/>
      <c r="I13" s="1124">
        <v>8.7624466571834994</v>
      </c>
      <c r="J13" s="431"/>
      <c r="K13" s="116">
        <v>6780</v>
      </c>
      <c r="L13" s="431"/>
      <c r="M13" s="1124">
        <v>8.8743455497382211</v>
      </c>
      <c r="N13" s="431"/>
      <c r="O13" s="116">
        <v>5850</v>
      </c>
      <c r="P13" s="431"/>
      <c r="Q13" s="1124">
        <v>7.3584905660377355</v>
      </c>
      <c r="R13" s="1106"/>
      <c r="S13" s="130"/>
      <c r="T13" s="26"/>
    </row>
    <row r="14" spans="1:20" ht="12" customHeight="1">
      <c r="A14" s="105" t="s">
        <v>514</v>
      </c>
      <c r="B14" s="105"/>
      <c r="C14" s="680">
        <v>2480</v>
      </c>
      <c r="D14" s="680"/>
      <c r="E14" s="680">
        <v>3.6257309941520468</v>
      </c>
      <c r="F14" s="680"/>
      <c r="G14" s="828">
        <v>2430</v>
      </c>
      <c r="H14" s="431"/>
      <c r="I14" s="1124">
        <v>3.456614509246088</v>
      </c>
      <c r="J14" s="431"/>
      <c r="K14" s="116">
        <v>3070</v>
      </c>
      <c r="L14" s="431"/>
      <c r="M14" s="1124">
        <v>4.0183246073298431</v>
      </c>
      <c r="N14" s="431"/>
      <c r="O14" s="116">
        <v>3000</v>
      </c>
      <c r="P14" s="431"/>
      <c r="Q14" s="1124">
        <v>3.7735849056603774</v>
      </c>
      <c r="R14" s="1106"/>
      <c r="S14" s="130"/>
      <c r="T14" s="26"/>
    </row>
    <row r="15" spans="1:20" ht="12" customHeight="1">
      <c r="A15" s="105" t="s">
        <v>515</v>
      </c>
      <c r="B15" s="105"/>
      <c r="C15" s="680">
        <v>2560</v>
      </c>
      <c r="D15" s="680"/>
      <c r="E15" s="680">
        <v>3.7426900584795324</v>
      </c>
      <c r="F15" s="680"/>
      <c r="G15" s="828">
        <v>3160</v>
      </c>
      <c r="H15" s="431"/>
      <c r="I15" s="1124">
        <v>4.4950213371265999</v>
      </c>
      <c r="J15" s="431"/>
      <c r="K15" s="116">
        <v>3480</v>
      </c>
      <c r="L15" s="431"/>
      <c r="M15" s="1124">
        <v>4.5549738219895293</v>
      </c>
      <c r="N15" s="431"/>
      <c r="O15" s="116">
        <v>3670</v>
      </c>
      <c r="P15" s="431"/>
      <c r="Q15" s="1124">
        <v>4.6163522012578619</v>
      </c>
      <c r="R15" s="1106"/>
      <c r="S15" s="130"/>
    </row>
    <row r="16" spans="1:20" ht="12" customHeight="1">
      <c r="A16" s="105" t="s">
        <v>516</v>
      </c>
      <c r="B16" s="105"/>
      <c r="C16" s="680">
        <v>1240</v>
      </c>
      <c r="D16" s="680"/>
      <c r="E16" s="680">
        <v>1.8128654970760234</v>
      </c>
      <c r="F16" s="680"/>
      <c r="G16" s="828">
        <v>1370</v>
      </c>
      <c r="H16" s="431"/>
      <c r="I16" s="1124">
        <v>1.9487908961593172</v>
      </c>
      <c r="J16" s="431"/>
      <c r="K16" s="116">
        <v>1070</v>
      </c>
      <c r="L16" s="431"/>
      <c r="M16" s="1124">
        <v>1.4005235602094239</v>
      </c>
      <c r="N16" s="431"/>
      <c r="O16" s="116">
        <v>1440</v>
      </c>
      <c r="P16" s="431"/>
      <c r="Q16" s="1124">
        <v>1.8113207547169812</v>
      </c>
      <c r="R16" s="1106"/>
      <c r="S16" s="130"/>
      <c r="T16" s="26"/>
    </row>
    <row r="17" spans="1:17" ht="0.75" customHeight="1">
      <c r="A17" s="155"/>
      <c r="B17" s="155"/>
      <c r="C17" s="381"/>
      <c r="D17" s="381"/>
      <c r="E17" s="335"/>
      <c r="F17" s="829"/>
      <c r="G17" s="829"/>
      <c r="H17" s="814"/>
      <c r="I17" s="815"/>
      <c r="J17" s="815"/>
      <c r="K17" s="815"/>
      <c r="L17" s="334"/>
      <c r="M17" s="334"/>
      <c r="N17" s="815"/>
      <c r="O17" s="815"/>
      <c r="P17" s="334"/>
      <c r="Q17" s="334"/>
    </row>
    <row r="18" spans="1:17" s="918" customFormat="1" ht="12" customHeight="1">
      <c r="A18" s="132" t="s">
        <v>532</v>
      </c>
      <c r="B18" s="132"/>
      <c r="C18" s="816">
        <v>68400</v>
      </c>
      <c r="D18" s="135"/>
      <c r="E18" s="816"/>
      <c r="F18" s="816"/>
      <c r="G18" s="174">
        <v>70300</v>
      </c>
      <c r="H18" s="816"/>
      <c r="I18" s="1287"/>
      <c r="J18" s="425"/>
      <c r="K18" s="135">
        <v>76400</v>
      </c>
      <c r="L18" s="897"/>
      <c r="M18" s="1414"/>
      <c r="N18" s="425"/>
      <c r="O18" s="135">
        <v>79500</v>
      </c>
      <c r="P18" s="897"/>
      <c r="Q18" s="1414"/>
    </row>
    <row r="19" spans="1:17" ht="12" customHeight="1">
      <c r="A19" s="5"/>
      <c r="B19" s="5"/>
      <c r="C19" s="10"/>
      <c r="D19" s="9"/>
      <c r="E19" s="8"/>
      <c r="F19" s="6"/>
      <c r="G19" s="6"/>
      <c r="H19" s="9"/>
      <c r="I19" s="9"/>
      <c r="J19" s="5"/>
      <c r="K19" s="10"/>
      <c r="L19" s="9"/>
      <c r="M19" s="9"/>
      <c r="N19" s="5"/>
      <c r="O19" s="10"/>
      <c r="P19" s="9"/>
      <c r="Q19" s="9"/>
    </row>
    <row r="20" spans="1:17" ht="9" customHeight="1">
      <c r="A20" s="234" t="s">
        <v>925</v>
      </c>
      <c r="B20" s="234"/>
      <c r="C20" s="27"/>
      <c r="D20" s="28"/>
      <c r="E20" s="28"/>
      <c r="F20" s="33"/>
      <c r="G20" s="29"/>
      <c r="H20" s="30"/>
      <c r="I20" s="31"/>
      <c r="J20" s="31"/>
      <c r="K20" s="32"/>
      <c r="L20" s="33"/>
      <c r="M20" s="30"/>
      <c r="N20" s="31"/>
      <c r="O20" s="32"/>
      <c r="P20" s="33"/>
      <c r="Q20" s="30"/>
    </row>
    <row r="21" spans="1:17" ht="9" customHeight="1">
      <c r="A21" s="234" t="s">
        <v>995</v>
      </c>
      <c r="B21" s="234"/>
      <c r="C21" s="27"/>
      <c r="D21" s="28"/>
      <c r="E21" s="28"/>
      <c r="F21" s="33"/>
      <c r="G21" s="29"/>
      <c r="H21" s="1570"/>
      <c r="I21" s="31"/>
      <c r="J21" s="31"/>
      <c r="K21" s="32"/>
      <c r="L21" s="33"/>
      <c r="M21" s="1570"/>
      <c r="N21" s="31"/>
      <c r="O21" s="32"/>
      <c r="P21" s="33"/>
      <c r="Q21" s="1570"/>
    </row>
    <row r="22" spans="1:17" ht="9" customHeight="1">
      <c r="A22" s="234" t="s">
        <v>337</v>
      </c>
      <c r="B22" s="234"/>
      <c r="C22" s="27"/>
      <c r="D22" s="28"/>
      <c r="E22" s="28"/>
      <c r="F22" s="33"/>
      <c r="G22" s="29"/>
      <c r="H22" s="30"/>
      <c r="I22" s="31"/>
      <c r="J22" s="31"/>
      <c r="K22" s="34"/>
      <c r="L22" s="33"/>
      <c r="M22" s="30"/>
      <c r="N22" s="31"/>
      <c r="O22" s="34"/>
      <c r="P22" s="33"/>
      <c r="Q22" s="30"/>
    </row>
    <row r="23" spans="1:17" ht="0.75" customHeight="1">
      <c r="A23" s="1628"/>
      <c r="B23" s="1628"/>
      <c r="C23" s="1713"/>
      <c r="D23" s="1714"/>
      <c r="E23" s="1714"/>
      <c r="F23" s="1634"/>
      <c r="G23" s="1659"/>
      <c r="H23" s="1635"/>
      <c r="I23" s="1715"/>
      <c r="J23" s="1715"/>
      <c r="K23" s="1637"/>
      <c r="L23" s="1634"/>
      <c r="M23" s="1635"/>
      <c r="N23" s="1715"/>
      <c r="O23" s="1637"/>
      <c r="P23" s="1634"/>
      <c r="Q23" s="1635"/>
    </row>
    <row r="24" spans="1:17" ht="12" customHeight="1">
      <c r="A24" s="45"/>
      <c r="B24" s="45"/>
      <c r="C24" s="35"/>
      <c r="D24" s="36"/>
      <c r="E24" s="36"/>
      <c r="F24" s="16"/>
      <c r="G24" s="21"/>
      <c r="H24" s="22"/>
      <c r="I24" s="26"/>
      <c r="J24" s="26"/>
      <c r="K24" s="13"/>
      <c r="L24" s="16"/>
      <c r="M24" s="22"/>
      <c r="N24" s="26"/>
      <c r="O24" s="13"/>
      <c r="P24" s="16"/>
      <c r="Q24" s="22"/>
    </row>
    <row r="27" spans="1:17">
      <c r="B27" s="48"/>
    </row>
    <row r="30" spans="1:17">
      <c r="A30" s="45"/>
      <c r="B30" s="45"/>
      <c r="C30" s="901"/>
      <c r="D30" s="901"/>
      <c r="E30" s="901"/>
      <c r="F30" s="897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.95" customHeight="1">
      <c r="A31" s="1656" t="s">
        <v>616</v>
      </c>
      <c r="B31" s="962"/>
      <c r="C31" s="84"/>
      <c r="D31" s="84"/>
      <c r="E31" s="84"/>
      <c r="F31" s="84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7.45" customHeight="1">
      <c r="A32" s="127" t="s">
        <v>928</v>
      </c>
      <c r="B32" s="127"/>
      <c r="C32" s="85"/>
      <c r="D32" s="85"/>
      <c r="E32" s="85"/>
      <c r="F32" s="91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20" ht="0.75" customHeight="1">
      <c r="A33" s="899"/>
      <c r="B33" s="899"/>
      <c r="C33" s="899"/>
      <c r="D33" s="899"/>
      <c r="E33" s="899"/>
      <c r="F33" s="904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20" ht="12" customHeight="1">
      <c r="A34" s="17" t="s">
        <v>183</v>
      </c>
      <c r="B34" s="17"/>
      <c r="C34" s="54"/>
      <c r="D34" s="54"/>
      <c r="E34" s="54"/>
      <c r="F34" s="150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20" ht="12" customHeight="1">
      <c r="A35" s="105"/>
      <c r="B35" s="105"/>
      <c r="C35" s="105"/>
      <c r="D35" s="1257">
        <v>40543</v>
      </c>
      <c r="E35" s="418"/>
      <c r="F35" s="420"/>
      <c r="G35" s="423"/>
      <c r="H35" s="1257">
        <v>40908</v>
      </c>
      <c r="I35" s="418"/>
      <c r="J35" s="420"/>
      <c r="K35" s="423"/>
      <c r="L35" s="1257">
        <v>41274</v>
      </c>
      <c r="M35" s="418"/>
      <c r="N35" s="420"/>
      <c r="O35" s="423"/>
      <c r="P35" s="1257">
        <v>41639</v>
      </c>
      <c r="Q35" s="418"/>
    </row>
    <row r="36" spans="1:20" ht="0.75" customHeight="1">
      <c r="A36" s="163"/>
      <c r="B36" s="163"/>
      <c r="C36" s="945"/>
      <c r="D36" s="945"/>
      <c r="E36" s="944"/>
      <c r="F36" s="420"/>
      <c r="G36" s="1706"/>
      <c r="H36" s="1706"/>
      <c r="I36" s="1678"/>
      <c r="J36" s="420"/>
      <c r="K36" s="1706"/>
      <c r="L36" s="1706"/>
      <c r="M36" s="1678"/>
      <c r="N36" s="420"/>
      <c r="O36" s="1706"/>
      <c r="P36" s="1706"/>
      <c r="Q36" s="1678"/>
    </row>
    <row r="37" spans="1:20" ht="12" customHeight="1">
      <c r="A37" s="105"/>
      <c r="B37" s="105"/>
      <c r="C37" s="148" t="s">
        <v>509</v>
      </c>
      <c r="D37" s="148"/>
      <c r="E37" s="425" t="s">
        <v>75</v>
      </c>
      <c r="F37" s="425"/>
      <c r="G37" s="425" t="s">
        <v>509</v>
      </c>
      <c r="H37" s="425"/>
      <c r="I37" s="423" t="s">
        <v>510</v>
      </c>
      <c r="J37" s="696"/>
      <c r="K37" s="425" t="s">
        <v>509</v>
      </c>
      <c r="L37" s="425"/>
      <c r="M37" s="423" t="s">
        <v>510</v>
      </c>
      <c r="N37" s="696"/>
      <c r="O37" s="425" t="s">
        <v>509</v>
      </c>
      <c r="P37" s="425"/>
      <c r="Q37" s="423" t="s">
        <v>510</v>
      </c>
    </row>
    <row r="38" spans="1:20" ht="0.75" customHeight="1">
      <c r="A38" s="1642"/>
      <c r="B38" s="1642"/>
      <c r="C38" s="1686"/>
      <c r="D38" s="1686"/>
      <c r="E38" s="1706"/>
      <c r="F38" s="1706"/>
      <c r="G38" s="1706"/>
      <c r="H38" s="1706"/>
      <c r="I38" s="1706"/>
      <c r="J38" s="1706"/>
      <c r="K38" s="1706"/>
      <c r="L38" s="1706"/>
      <c r="M38" s="1706"/>
      <c r="N38" s="1706"/>
      <c r="O38" s="1706"/>
      <c r="P38" s="1706"/>
      <c r="Q38" s="1706"/>
    </row>
    <row r="39" spans="1:20" ht="12" customHeight="1">
      <c r="A39" s="105" t="s">
        <v>521</v>
      </c>
      <c r="B39" s="105"/>
      <c r="C39" s="116">
        <v>53500</v>
      </c>
      <c r="D39" s="680"/>
      <c r="E39" s="710">
        <v>76.102418207681367</v>
      </c>
      <c r="F39" s="712"/>
      <c r="G39" s="116">
        <v>54500</v>
      </c>
      <c r="H39" s="116"/>
      <c r="I39" s="1124">
        <v>77.524893314366992</v>
      </c>
      <c r="J39" s="116"/>
      <c r="K39" s="116">
        <v>59400</v>
      </c>
      <c r="L39" s="116"/>
      <c r="M39" s="1124">
        <v>77.748691099476446</v>
      </c>
      <c r="N39" s="1124"/>
      <c r="O39" s="116">
        <v>61000</v>
      </c>
      <c r="P39" s="116"/>
      <c r="Q39" s="1124">
        <v>76.729559748427675</v>
      </c>
    </row>
    <row r="40" spans="1:20" ht="12" customHeight="1">
      <c r="A40" s="160" t="s">
        <v>522</v>
      </c>
      <c r="B40" s="160"/>
      <c r="C40" s="116"/>
      <c r="D40" s="680"/>
      <c r="E40" s="710"/>
      <c r="F40" s="712"/>
      <c r="G40" s="116"/>
      <c r="H40" s="431"/>
      <c r="I40" s="1124"/>
      <c r="J40" s="431"/>
      <c r="K40" s="116"/>
      <c r="L40" s="431"/>
      <c r="M40" s="1124"/>
      <c r="N40" s="1124"/>
      <c r="O40" s="116"/>
      <c r="P40" s="431"/>
      <c r="Q40" s="1124"/>
      <c r="T40" s="3"/>
    </row>
    <row r="41" spans="1:20" ht="12" customHeight="1">
      <c r="A41" s="105" t="s">
        <v>533</v>
      </c>
      <c r="B41" s="105"/>
      <c r="C41" s="116">
        <v>2590</v>
      </c>
      <c r="D41" s="680"/>
      <c r="E41" s="710">
        <v>3.6842105263157889</v>
      </c>
      <c r="F41" s="712"/>
      <c r="G41" s="116">
        <v>2550</v>
      </c>
      <c r="H41" s="431"/>
      <c r="I41" s="1124">
        <v>3.6273115220483638</v>
      </c>
      <c r="J41" s="431"/>
      <c r="K41" s="116">
        <v>2520</v>
      </c>
      <c r="L41" s="431"/>
      <c r="M41" s="1124">
        <v>3.2984293193717278</v>
      </c>
      <c r="N41" s="1124"/>
      <c r="O41" s="116">
        <v>2670</v>
      </c>
      <c r="P41" s="431"/>
      <c r="Q41" s="1124">
        <v>3.3584905660377355</v>
      </c>
    </row>
    <row r="42" spans="1:20" ht="12" customHeight="1">
      <c r="A42" s="105" t="s">
        <v>534</v>
      </c>
      <c r="B42" s="105"/>
      <c r="C42" s="116">
        <v>8630</v>
      </c>
      <c r="D42" s="680"/>
      <c r="E42" s="710">
        <v>12.275960170697013</v>
      </c>
      <c r="F42" s="712"/>
      <c r="G42" s="116">
        <v>9340</v>
      </c>
      <c r="H42" s="431"/>
      <c r="I42" s="1124">
        <v>13.285917496443812</v>
      </c>
      <c r="J42" s="431"/>
      <c r="K42" s="116">
        <v>10300</v>
      </c>
      <c r="L42" s="431"/>
      <c r="M42" s="1124">
        <v>13.481675392670155</v>
      </c>
      <c r="N42" s="1124"/>
      <c r="O42" s="116">
        <v>11100</v>
      </c>
      <c r="P42" s="431"/>
      <c r="Q42" s="1124">
        <v>13.962264150943396</v>
      </c>
    </row>
    <row r="43" spans="1:20" ht="12" customHeight="1">
      <c r="A43" s="105" t="s">
        <v>525</v>
      </c>
      <c r="B43" s="105"/>
      <c r="C43" s="116">
        <v>154</v>
      </c>
      <c r="D43" s="680"/>
      <c r="E43" s="710">
        <v>0.21906116642958748</v>
      </c>
      <c r="F43" s="712"/>
      <c r="G43" s="116">
        <v>147</v>
      </c>
      <c r="H43" s="431"/>
      <c r="I43" s="1124">
        <v>0.20910384068278803</v>
      </c>
      <c r="J43" s="431"/>
      <c r="K43" s="116">
        <v>142</v>
      </c>
      <c r="L43" s="431"/>
      <c r="M43" s="1124">
        <v>0.18586387434554974</v>
      </c>
      <c r="N43" s="1124"/>
      <c r="O43" s="116">
        <v>165</v>
      </c>
      <c r="P43" s="431"/>
      <c r="Q43" s="1124">
        <v>0.20754716981132076</v>
      </c>
    </row>
    <row r="44" spans="1:20" ht="12" customHeight="1">
      <c r="A44" s="105" t="s">
        <v>526</v>
      </c>
      <c r="B44" s="105"/>
      <c r="C44" s="116">
        <v>1300</v>
      </c>
      <c r="D44" s="680"/>
      <c r="E44" s="710">
        <v>1.8492176386913231</v>
      </c>
      <c r="F44" s="712"/>
      <c r="G44" s="116">
        <v>1750</v>
      </c>
      <c r="H44" s="431"/>
      <c r="I44" s="1124">
        <v>2.4893314366998576</v>
      </c>
      <c r="J44" s="431"/>
      <c r="K44" s="116">
        <v>2000</v>
      </c>
      <c r="L44" s="431"/>
      <c r="M44" s="1124">
        <v>2.6178010471204187</v>
      </c>
      <c r="N44" s="1124"/>
      <c r="O44" s="116">
        <v>2420</v>
      </c>
      <c r="P44" s="431"/>
      <c r="Q44" s="1124">
        <v>3.0440251572327046</v>
      </c>
    </row>
    <row r="45" spans="1:20" ht="12" customHeight="1">
      <c r="A45" s="105" t="s">
        <v>527</v>
      </c>
      <c r="B45" s="105"/>
      <c r="C45" s="116">
        <v>638</v>
      </c>
      <c r="D45" s="680"/>
      <c r="E45" s="710">
        <v>0.90753911806543386</v>
      </c>
      <c r="F45" s="712"/>
      <c r="G45" s="116">
        <v>635</v>
      </c>
      <c r="H45" s="431"/>
      <c r="I45" s="1124">
        <v>0.903271692745377</v>
      </c>
      <c r="J45" s="431"/>
      <c r="K45" s="116">
        <v>705</v>
      </c>
      <c r="L45" s="431"/>
      <c r="M45" s="1124">
        <v>0.92277486910994777</v>
      </c>
      <c r="N45" s="1124"/>
      <c r="O45" s="116">
        <v>794</v>
      </c>
      <c r="P45" s="431"/>
      <c r="Q45" s="1124">
        <v>0.99874213836477987</v>
      </c>
    </row>
    <row r="46" spans="1:20" ht="12" customHeight="1">
      <c r="A46" s="105" t="s">
        <v>528</v>
      </c>
      <c r="B46" s="105"/>
      <c r="C46" s="116"/>
      <c r="D46" s="680"/>
      <c r="E46" s="710"/>
      <c r="F46" s="712"/>
      <c r="G46" s="116"/>
      <c r="H46" s="431"/>
      <c r="I46" s="1124"/>
      <c r="J46" s="431"/>
      <c r="K46" s="116"/>
      <c r="L46" s="431"/>
      <c r="M46" s="1124"/>
      <c r="N46" s="1124"/>
      <c r="O46" s="116"/>
      <c r="P46" s="431"/>
      <c r="Q46" s="1124"/>
    </row>
    <row r="47" spans="1:20" ht="12" customHeight="1">
      <c r="A47" s="105" t="s">
        <v>529</v>
      </c>
      <c r="B47" s="105"/>
      <c r="C47" s="116">
        <v>1001</v>
      </c>
      <c r="D47" s="680"/>
      <c r="E47" s="710">
        <v>1.4238975817923187</v>
      </c>
      <c r="F47" s="712"/>
      <c r="G47" s="116">
        <v>741</v>
      </c>
      <c r="H47" s="431"/>
      <c r="I47" s="1124">
        <v>1.0540540540540539</v>
      </c>
      <c r="J47" s="431"/>
      <c r="K47" s="116">
        <v>636</v>
      </c>
      <c r="L47" s="431"/>
      <c r="M47" s="1124">
        <v>0.83246073298429324</v>
      </c>
      <c r="N47" s="1124"/>
      <c r="O47" s="116">
        <v>615</v>
      </c>
      <c r="P47" s="431"/>
      <c r="Q47" s="1124">
        <v>0.7735849056603773</v>
      </c>
    </row>
    <row r="48" spans="1:20" ht="12" customHeight="1">
      <c r="A48" s="105" t="s">
        <v>530</v>
      </c>
      <c r="B48" s="105"/>
      <c r="C48" s="116">
        <v>567</v>
      </c>
      <c r="D48" s="680"/>
      <c r="E48" s="710">
        <v>0.80654338549075388</v>
      </c>
      <c r="F48" s="712"/>
      <c r="G48" s="116">
        <v>593</v>
      </c>
      <c r="H48" s="431"/>
      <c r="I48" s="1124">
        <v>0.84352773826458038</v>
      </c>
      <c r="J48" s="431"/>
      <c r="K48" s="116">
        <v>643</v>
      </c>
      <c r="L48" s="431"/>
      <c r="M48" s="1124">
        <v>0.84162303664921456</v>
      </c>
      <c r="N48" s="1124"/>
      <c r="O48" s="116">
        <v>652</v>
      </c>
      <c r="P48" s="431"/>
      <c r="Q48" s="1124">
        <v>0.82012578616352194</v>
      </c>
    </row>
    <row r="49" spans="1:17" ht="12" customHeight="1">
      <c r="A49" s="105" t="s">
        <v>531</v>
      </c>
      <c r="B49" s="105"/>
      <c r="C49" s="116">
        <v>30</v>
      </c>
      <c r="D49" s="680"/>
      <c r="E49" s="710">
        <v>4.2674253200568994E-2</v>
      </c>
      <c r="F49" s="712"/>
      <c r="G49" s="116">
        <v>26</v>
      </c>
      <c r="H49" s="431"/>
      <c r="I49" s="1786">
        <v>3.6984352773826459E-2</v>
      </c>
      <c r="J49" s="431"/>
      <c r="K49" s="116">
        <v>3</v>
      </c>
      <c r="L49" s="431"/>
      <c r="M49" s="1124">
        <v>3.9267015706806281E-3</v>
      </c>
      <c r="N49" s="1124"/>
      <c r="O49" s="116">
        <v>37</v>
      </c>
      <c r="P49" s="431"/>
      <c r="Q49" s="1124">
        <v>4.6540880503144658E-2</v>
      </c>
    </row>
    <row r="50" spans="1:17" ht="0.75" customHeight="1">
      <c r="A50" s="155"/>
      <c r="B50" s="155"/>
      <c r="C50" s="1216">
        <v>0</v>
      </c>
      <c r="D50" s="1216">
        <v>0</v>
      </c>
      <c r="E50" s="1216">
        <v>0</v>
      </c>
      <c r="F50" s="1216">
        <v>0</v>
      </c>
      <c r="G50" s="1216">
        <v>0</v>
      </c>
      <c r="H50" s="1216">
        <v>0</v>
      </c>
      <c r="I50" s="1216">
        <v>0</v>
      </c>
      <c r="J50" s="1216">
        <v>0</v>
      </c>
      <c r="K50" s="1216">
        <v>0</v>
      </c>
      <c r="L50" s="824"/>
      <c r="M50" s="831"/>
      <c r="N50" s="826"/>
      <c r="O50" s="1216"/>
      <c r="P50" s="824"/>
      <c r="Q50" s="831"/>
    </row>
    <row r="51" spans="1:17" ht="12" customHeight="1">
      <c r="A51" s="132" t="s">
        <v>532</v>
      </c>
      <c r="B51" s="132"/>
      <c r="C51" s="135">
        <v>68400</v>
      </c>
      <c r="D51" s="135"/>
      <c r="E51" s="816"/>
      <c r="F51" s="816"/>
      <c r="G51" s="135">
        <v>70300</v>
      </c>
      <c r="H51" s="816"/>
      <c r="I51" s="1287"/>
      <c r="J51" s="425"/>
      <c r="K51" s="135">
        <v>76400</v>
      </c>
      <c r="L51" s="816"/>
      <c r="M51" s="1287"/>
      <c r="N51" s="425"/>
      <c r="O51" s="135">
        <v>79500</v>
      </c>
      <c r="P51" s="816"/>
      <c r="Q51" s="712"/>
    </row>
    <row r="52" spans="1:17" ht="12" customHeight="1">
      <c r="A52" s="132"/>
      <c r="B52" s="132"/>
      <c r="C52" s="135"/>
      <c r="D52" s="110"/>
      <c r="E52" s="116"/>
      <c r="F52" s="116"/>
      <c r="G52" s="832"/>
      <c r="H52" s="145"/>
      <c r="I52" s="145"/>
      <c r="J52" s="105"/>
      <c r="K52" s="105"/>
      <c r="L52" s="105"/>
      <c r="M52" s="105"/>
      <c r="N52" s="105"/>
      <c r="O52" s="105"/>
      <c r="P52" s="105"/>
      <c r="Q52" s="105"/>
    </row>
    <row r="53" spans="1:17" ht="9" customHeight="1">
      <c r="A53" s="234" t="s">
        <v>927</v>
      </c>
      <c r="B53" s="1209"/>
      <c r="C53" s="135"/>
      <c r="D53" s="110"/>
      <c r="E53" s="116"/>
      <c r="F53" s="116"/>
      <c r="G53" s="832"/>
      <c r="H53" s="145"/>
      <c r="I53" s="145"/>
      <c r="J53" s="105"/>
      <c r="K53" s="105"/>
      <c r="L53" s="105"/>
      <c r="M53" s="105"/>
      <c r="N53" s="105"/>
      <c r="O53" s="105"/>
      <c r="P53" s="105"/>
      <c r="Q53" s="105"/>
    </row>
    <row r="54" spans="1:17" ht="9" customHeight="1">
      <c r="A54" s="234" t="s">
        <v>995</v>
      </c>
      <c r="B54" s="1209"/>
      <c r="C54" s="135"/>
      <c r="D54" s="110"/>
      <c r="E54" s="116"/>
      <c r="F54" s="116"/>
      <c r="G54" s="832"/>
      <c r="H54" s="145"/>
      <c r="I54" s="145"/>
      <c r="J54" s="105"/>
      <c r="K54" s="105"/>
      <c r="L54" s="105"/>
      <c r="M54" s="105"/>
      <c r="N54" s="105"/>
      <c r="O54" s="105"/>
      <c r="P54" s="105"/>
      <c r="Q54" s="105"/>
    </row>
    <row r="55" spans="1:17" ht="9" customHeight="1">
      <c r="A55" s="234" t="s">
        <v>337</v>
      </c>
      <c r="B55" s="234"/>
      <c r="C55" s="42"/>
      <c r="D55" s="42"/>
      <c r="E55" s="345"/>
      <c r="F55" s="345"/>
      <c r="G55" s="327"/>
      <c r="H55" s="327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0.75" customHeight="1">
      <c r="A56" s="1716"/>
      <c r="B56" s="1716"/>
      <c r="C56" s="1635"/>
      <c r="D56" s="1635"/>
      <c r="E56" s="1715"/>
      <c r="F56" s="1715"/>
      <c r="G56" s="1637"/>
      <c r="H56" s="1637"/>
      <c r="I56" s="1620"/>
      <c r="J56" s="1620"/>
      <c r="K56" s="1620"/>
      <c r="L56" s="1620"/>
      <c r="M56" s="1620"/>
      <c r="N56" s="1620"/>
      <c r="O56" s="1620"/>
      <c r="P56" s="1620"/>
      <c r="Q56" s="1620"/>
    </row>
    <row r="57" spans="1:17" ht="12" customHeight="1">
      <c r="A57" s="129"/>
      <c r="B57" s="129"/>
      <c r="C57" s="130"/>
      <c r="D57" s="130"/>
      <c r="E57" s="1107"/>
      <c r="F57" s="1107"/>
      <c r="G57" s="65"/>
      <c r="H57" s="65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45"/>
      <c r="B58" s="45"/>
      <c r="C58" s="22"/>
      <c r="D58" s="22"/>
      <c r="E58" s="16"/>
      <c r="F58" s="16"/>
      <c r="G58" s="1106"/>
      <c r="H58" s="1106"/>
      <c r="I58" s="1109"/>
      <c r="J58" s="1109"/>
      <c r="K58" s="1106"/>
      <c r="L58" s="1106"/>
      <c r="M58" s="1109"/>
      <c r="N58" s="1109"/>
      <c r="O58" s="1106"/>
      <c r="P58" s="1106"/>
      <c r="Q58" s="1109"/>
    </row>
    <row r="59" spans="1:17">
      <c r="G59" s="1106"/>
      <c r="H59" s="1106"/>
      <c r="I59" s="1109"/>
      <c r="J59" s="1110"/>
      <c r="K59" s="1106"/>
      <c r="L59" s="1106"/>
      <c r="M59" s="1109"/>
      <c r="N59" s="1110"/>
      <c r="O59" s="1106"/>
      <c r="P59" s="1106"/>
      <c r="Q59" s="1109"/>
    </row>
    <row r="60" spans="1:17">
      <c r="G60" s="1106"/>
      <c r="H60" s="1106"/>
      <c r="I60" s="1109"/>
      <c r="J60" s="1110"/>
      <c r="K60" s="1106"/>
      <c r="L60" s="1106"/>
      <c r="M60" s="1109"/>
      <c r="N60" s="1110"/>
      <c r="O60" s="1106"/>
      <c r="P60" s="1106"/>
      <c r="Q60" s="1109"/>
    </row>
    <row r="61" spans="1:17">
      <c r="G61" s="1106"/>
      <c r="H61" s="1106"/>
      <c r="I61" s="1109"/>
      <c r="J61" s="1110"/>
      <c r="K61" s="1106"/>
      <c r="L61" s="1106"/>
      <c r="M61" s="1109"/>
      <c r="N61" s="1110"/>
      <c r="O61" s="1106"/>
      <c r="P61" s="1106"/>
      <c r="Q61" s="1109"/>
    </row>
    <row r="62" spans="1:17">
      <c r="G62" s="1106"/>
      <c r="H62" s="1106"/>
      <c r="I62" s="1109"/>
      <c r="J62" s="1110"/>
      <c r="K62" s="1106"/>
      <c r="L62" s="1106"/>
      <c r="M62" s="1109"/>
      <c r="N62" s="1110"/>
      <c r="O62" s="1106"/>
      <c r="P62" s="1106"/>
      <c r="Q62" s="1109"/>
    </row>
    <row r="63" spans="1:17">
      <c r="G63" s="1106"/>
      <c r="H63" s="1106"/>
      <c r="I63" s="1109"/>
      <c r="J63" s="1110"/>
      <c r="K63" s="1106"/>
      <c r="L63" s="1106"/>
      <c r="M63" s="1109"/>
      <c r="N63" s="1110"/>
      <c r="O63" s="1106"/>
      <c r="P63" s="1106"/>
      <c r="Q63" s="1109"/>
    </row>
    <row r="64" spans="1:17">
      <c r="G64" s="1106"/>
      <c r="H64" s="1106"/>
      <c r="I64" s="1109"/>
      <c r="J64" s="1110"/>
      <c r="K64" s="1106"/>
      <c r="L64" s="1106"/>
      <c r="M64" s="1109"/>
      <c r="N64" s="1110"/>
      <c r="O64" s="1106"/>
      <c r="P64" s="1106"/>
      <c r="Q64" s="1109"/>
    </row>
    <row r="65" spans="7:17" ht="15">
      <c r="G65" s="1106"/>
      <c r="H65" s="1106"/>
      <c r="I65" s="1109"/>
      <c r="J65" s="1110"/>
      <c r="K65" s="1106"/>
      <c r="L65" s="1106"/>
      <c r="M65" s="326"/>
      <c r="N65" s="1110"/>
      <c r="O65" s="1106"/>
      <c r="P65" s="1106"/>
      <c r="Q65" s="1109"/>
    </row>
    <row r="66" spans="7:17">
      <c r="G66" s="1106"/>
      <c r="H66" s="1106"/>
      <c r="I66" s="1109"/>
      <c r="J66" s="1110"/>
      <c r="K66" s="1106"/>
      <c r="L66" s="1106"/>
      <c r="M66" s="1109"/>
      <c r="N66" s="1110"/>
      <c r="O66" s="1106"/>
      <c r="P66" s="1106"/>
      <c r="Q66" s="1109"/>
    </row>
    <row r="67" spans="7:17">
      <c r="G67" s="1106"/>
      <c r="H67" s="1106"/>
      <c r="I67" s="1109"/>
      <c r="J67" s="1110"/>
      <c r="K67" s="1106"/>
      <c r="L67" s="1106"/>
      <c r="M67" s="1109"/>
      <c r="N67" s="1110"/>
      <c r="O67" s="1106"/>
      <c r="P67" s="1106"/>
      <c r="Q67" s="1109"/>
    </row>
    <row r="68" spans="7:17">
      <c r="G68" s="1106"/>
      <c r="H68" s="1106"/>
      <c r="I68" s="1109"/>
      <c r="J68" s="1110"/>
      <c r="K68" s="1106"/>
      <c r="L68" s="1106"/>
      <c r="M68" s="1109"/>
      <c r="N68" s="1110"/>
      <c r="O68" s="1106"/>
      <c r="P68" s="1106"/>
      <c r="Q68" s="1109"/>
    </row>
    <row r="69" spans="7:17">
      <c r="G69" s="1106"/>
      <c r="H69" s="1106"/>
      <c r="I69" s="1109"/>
      <c r="J69" s="1110"/>
      <c r="K69" s="1106"/>
      <c r="L69" s="1106"/>
      <c r="M69" s="1109"/>
      <c r="N69" s="1110"/>
      <c r="O69" s="1106"/>
      <c r="P69" s="1106"/>
      <c r="Q69" s="1109"/>
    </row>
    <row r="70" spans="7:17">
      <c r="G70" s="68"/>
      <c r="H70" s="68"/>
      <c r="I70" s="103"/>
      <c r="J70" s="104"/>
      <c r="K70" s="68"/>
      <c r="L70" s="68"/>
      <c r="M70" s="103"/>
      <c r="N70" s="104"/>
      <c r="O70" s="68"/>
      <c r="P70" s="68"/>
      <c r="Q70" s="103"/>
    </row>
  </sheetData>
  <printOptions horizontalCentered="1"/>
  <pageMargins left="0.5" right="0.5" top="0.5" bottom="1" header="0.41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98"/>
  <sheetViews>
    <sheetView showGridLines="0" zoomScaleNormal="100" zoomScaleSheetLayoutView="100" workbookViewId="0"/>
  </sheetViews>
  <sheetFormatPr defaultColWidth="15.42578125" defaultRowHeight="12.75"/>
  <cols>
    <col min="1" max="1" width="6.85546875" style="48" customWidth="1"/>
    <col min="2" max="2" width="11.42578125" style="48" customWidth="1"/>
    <col min="3" max="3" width="6.7109375" style="48" customWidth="1"/>
    <col min="4" max="4" width="8.5703125" style="48" customWidth="1"/>
    <col min="5" max="5" width="6.7109375" style="48" customWidth="1"/>
    <col min="6" max="6" width="9.28515625" style="48" customWidth="1"/>
    <col min="7" max="7" width="4.42578125" style="48" customWidth="1"/>
    <col min="8" max="8" width="4.5703125" style="48" customWidth="1"/>
    <col min="9" max="9" width="9" style="48" customWidth="1"/>
    <col min="10" max="10" width="6.140625" style="48" customWidth="1"/>
    <col min="11" max="11" width="14.28515625" style="48" customWidth="1"/>
    <col min="12" max="12" width="4.5703125" style="48" customWidth="1"/>
    <col min="13" max="13" width="4" style="48" customWidth="1"/>
    <col min="14" max="14" width="15.42578125" style="48"/>
    <col min="15" max="15" width="25" style="48" customWidth="1"/>
    <col min="16" max="16384" width="15.42578125" style="48"/>
  </cols>
  <sheetData>
    <row r="1" spans="1:16" ht="9.9499999999999993" customHeight="1"/>
    <row r="2" spans="1:16" s="44" customFormat="1" ht="12" customHeight="1"/>
    <row r="3" spans="1:16" s="194" customFormat="1" ht="12.95" customHeight="1">
      <c r="A3" s="1623" t="s">
        <v>97</v>
      </c>
      <c r="B3" s="957"/>
      <c r="C3" s="660"/>
      <c r="D3" s="660"/>
      <c r="E3" s="660"/>
      <c r="F3" s="660"/>
      <c r="G3" s="660"/>
      <c r="H3" s="660"/>
      <c r="I3" s="660"/>
      <c r="J3" s="660"/>
    </row>
    <row r="4" spans="1:16" s="95" customFormat="1" ht="17.45" customHeight="1">
      <c r="A4" s="123" t="s">
        <v>98</v>
      </c>
      <c r="B4" s="123"/>
      <c r="C4" s="90"/>
      <c r="D4" s="90"/>
      <c r="E4" s="90"/>
      <c r="F4" s="90"/>
      <c r="G4" s="90"/>
      <c r="H4" s="90"/>
      <c r="I4" s="90"/>
      <c r="J4" s="90"/>
      <c r="K4" s="90"/>
      <c r="L4" s="90"/>
      <c r="M4" s="1350"/>
    </row>
    <row r="5" spans="1:16" s="44" customFormat="1" ht="0.75" customHeight="1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1351"/>
      <c r="N5" s="51"/>
    </row>
    <row r="6" spans="1:16" ht="12" customHeight="1">
      <c r="A6" s="22"/>
      <c r="B6" s="22"/>
      <c r="C6" s="20"/>
      <c r="D6" s="20"/>
      <c r="E6" s="20"/>
      <c r="F6" s="20"/>
      <c r="G6" s="20"/>
      <c r="H6" s="20"/>
      <c r="I6" s="1919" t="s">
        <v>99</v>
      </c>
      <c r="J6" s="1919"/>
      <c r="K6" s="1794" t="s">
        <v>1006</v>
      </c>
      <c r="L6" s="45"/>
      <c r="M6" s="129"/>
      <c r="N6" s="45"/>
    </row>
    <row r="7" spans="1:16" s="144" customFormat="1" ht="12" customHeight="1">
      <c r="A7" s="108"/>
      <c r="B7" s="108"/>
      <c r="C7" s="1828" t="s">
        <v>100</v>
      </c>
      <c r="D7" s="106"/>
      <c r="E7" s="1828" t="s">
        <v>100</v>
      </c>
      <c r="F7" s="106"/>
      <c r="G7" s="1327" t="s">
        <v>101</v>
      </c>
      <c r="H7" s="106"/>
      <c r="I7" s="1919" t="s">
        <v>102</v>
      </c>
      <c r="J7" s="1919"/>
      <c r="K7" s="1794" t="s">
        <v>1007</v>
      </c>
      <c r="L7" s="106"/>
      <c r="M7" s="1328"/>
      <c r="N7" s="105"/>
    </row>
    <row r="8" spans="1:16" s="144" customFormat="1" ht="12" customHeight="1">
      <c r="A8" s="108"/>
      <c r="B8" s="108"/>
      <c r="C8" s="1828" t="s">
        <v>103</v>
      </c>
      <c r="D8" s="106"/>
      <c r="E8" s="1828" t="s">
        <v>104</v>
      </c>
      <c r="F8" s="106"/>
      <c r="G8" s="106" t="s">
        <v>105</v>
      </c>
      <c r="H8" s="106"/>
      <c r="I8" s="1919" t="s">
        <v>66</v>
      </c>
      <c r="J8" s="1919"/>
      <c r="K8" s="1918" t="s">
        <v>1375</v>
      </c>
      <c r="L8" s="106"/>
      <c r="M8" s="1328"/>
      <c r="N8" s="105"/>
    </row>
    <row r="9" spans="1:16" ht="12" customHeight="1">
      <c r="A9" s="106" t="s">
        <v>69</v>
      </c>
      <c r="B9" s="106"/>
      <c r="C9" s="1829" t="s">
        <v>94</v>
      </c>
      <c r="D9" s="678"/>
      <c r="E9" s="1829" t="s">
        <v>94</v>
      </c>
      <c r="F9" s="678"/>
      <c r="G9" s="678" t="s">
        <v>94</v>
      </c>
      <c r="H9" s="678"/>
      <c r="I9" s="1920" t="s">
        <v>95</v>
      </c>
      <c r="J9" s="1920"/>
      <c r="K9" s="1918"/>
      <c r="L9" s="582"/>
      <c r="M9" s="1352"/>
      <c r="N9" s="45"/>
    </row>
    <row r="10" spans="1:16" ht="0.75" customHeight="1">
      <c r="A10" s="1619"/>
      <c r="B10" s="1619"/>
      <c r="C10" s="1618"/>
      <c r="D10" s="1618"/>
      <c r="E10" s="1618"/>
      <c r="F10" s="1618"/>
      <c r="G10" s="1618"/>
      <c r="H10" s="1618"/>
      <c r="I10" s="1618"/>
      <c r="J10" s="1618"/>
      <c r="K10" s="1618"/>
      <c r="L10" s="1618"/>
      <c r="M10" s="58"/>
      <c r="N10" s="45"/>
    </row>
    <row r="11" spans="1:16" ht="12" hidden="1" customHeight="1">
      <c r="A11" s="993">
        <v>32873</v>
      </c>
      <c r="B11" s="39"/>
      <c r="C11" s="1424">
        <v>592.67499999999995</v>
      </c>
      <c r="D11" s="1122"/>
      <c r="E11" s="1424">
        <v>696.625</v>
      </c>
      <c r="F11" s="1122"/>
      <c r="G11" s="282">
        <v>-103.95000000000005</v>
      </c>
      <c r="H11" s="282"/>
      <c r="I11" s="1172">
        <v>1.837319051911555</v>
      </c>
      <c r="J11" s="1172"/>
      <c r="K11" s="1882"/>
      <c r="L11" s="74"/>
      <c r="M11" s="1108"/>
      <c r="N11" s="187"/>
      <c r="O11" s="373"/>
      <c r="P11" s="340"/>
    </row>
    <row r="12" spans="1:16" ht="12" hidden="1" customHeight="1">
      <c r="A12" s="993">
        <v>33238</v>
      </c>
      <c r="B12" s="39"/>
      <c r="C12" s="1424">
        <v>645</v>
      </c>
      <c r="D12" s="1122"/>
      <c r="E12" s="1424">
        <v>721.55</v>
      </c>
      <c r="F12" s="1122"/>
      <c r="G12" s="282">
        <v>-76.549999999999955</v>
      </c>
      <c r="H12" s="282"/>
      <c r="I12" s="1172">
        <v>1.2801913179448365</v>
      </c>
      <c r="J12" s="1172"/>
      <c r="K12" s="1882"/>
      <c r="L12" s="74"/>
      <c r="M12" s="1108"/>
      <c r="N12" s="187"/>
      <c r="O12" s="373"/>
      <c r="P12" s="340"/>
    </row>
    <row r="13" spans="1:16" ht="12" hidden="1" customHeight="1">
      <c r="A13" s="993">
        <v>33603</v>
      </c>
      <c r="B13" s="39"/>
      <c r="C13" s="1424">
        <v>687.65</v>
      </c>
      <c r="D13" s="1122"/>
      <c r="E13" s="1424">
        <v>720.42499999999995</v>
      </c>
      <c r="F13" s="1122"/>
      <c r="G13" s="282">
        <v>-32.774999999999977</v>
      </c>
      <c r="H13" s="282"/>
      <c r="I13" s="1172">
        <v>0.53085090013848246</v>
      </c>
      <c r="J13" s="1172"/>
      <c r="K13" s="1882"/>
      <c r="L13" s="74"/>
      <c r="M13" s="1108"/>
      <c r="N13" s="187"/>
      <c r="O13" s="373"/>
      <c r="P13" s="340"/>
    </row>
    <row r="14" spans="1:16" ht="12" hidden="1" customHeight="1">
      <c r="A14" s="993">
        <v>33969</v>
      </c>
      <c r="B14" s="111"/>
      <c r="C14" s="1424">
        <v>735.27499999999998</v>
      </c>
      <c r="D14" s="1122"/>
      <c r="E14" s="1424">
        <v>770.95</v>
      </c>
      <c r="F14" s="1122"/>
      <c r="G14" s="282">
        <v>-35.675000000000068</v>
      </c>
      <c r="H14" s="282"/>
      <c r="I14" s="1172">
        <v>0.54554768859052294</v>
      </c>
      <c r="J14" s="1172"/>
      <c r="K14" s="1882"/>
      <c r="L14" s="74"/>
      <c r="M14" s="1108"/>
      <c r="O14" s="373"/>
      <c r="P14" s="340"/>
    </row>
    <row r="15" spans="1:16" ht="12.75" hidden="1" customHeight="1">
      <c r="A15" s="993">
        <v>34334</v>
      </c>
      <c r="B15" s="111"/>
      <c r="C15" s="1424">
        <v>759.375</v>
      </c>
      <c r="D15" s="1122"/>
      <c r="E15" s="1424">
        <v>837.6</v>
      </c>
      <c r="F15" s="1122"/>
      <c r="G15" s="282">
        <v>-78.225000000000023</v>
      </c>
      <c r="H15" s="282"/>
      <c r="I15" s="1172">
        <v>1.1372061581403465</v>
      </c>
      <c r="J15" s="1172"/>
      <c r="K15" s="1882"/>
      <c r="L15" s="74"/>
      <c r="M15" s="1108"/>
      <c r="O15" s="373"/>
      <c r="P15" s="340"/>
    </row>
    <row r="16" spans="1:16" ht="12" hidden="1" customHeight="1">
      <c r="A16" s="1171">
        <v>34699</v>
      </c>
      <c r="B16" s="777"/>
      <c r="C16" s="1424">
        <v>826.52499999999998</v>
      </c>
      <c r="D16" s="1122"/>
      <c r="E16" s="1424">
        <v>937.55</v>
      </c>
      <c r="F16" s="1122"/>
      <c r="G16" s="282">
        <v>-111.02499999999998</v>
      </c>
      <c r="H16" s="282"/>
      <c r="I16" s="1172">
        <v>1.5190644122989145</v>
      </c>
      <c r="J16" s="1172"/>
      <c r="K16" s="1882"/>
      <c r="L16" s="1108"/>
      <c r="M16" s="1108"/>
      <c r="O16" s="373"/>
      <c r="P16" s="340"/>
    </row>
    <row r="17" spans="1:16" ht="12" customHeight="1">
      <c r="A17" s="1171">
        <v>35064</v>
      </c>
      <c r="B17" s="777"/>
      <c r="C17" s="1424">
        <v>911.45</v>
      </c>
      <c r="D17" s="1122"/>
      <c r="E17" s="1424">
        <v>1012.525</v>
      </c>
      <c r="F17" s="1122"/>
      <c r="G17" s="282">
        <v>-101.07499999999993</v>
      </c>
      <c r="H17" s="282"/>
      <c r="I17" s="1172">
        <v>1.3188196841095756</v>
      </c>
      <c r="J17" s="1172"/>
      <c r="K17" s="1882">
        <v>81.236666666666693</v>
      </c>
      <c r="L17" s="1108"/>
      <c r="M17" s="1108"/>
      <c r="O17" s="373"/>
      <c r="P17" s="340"/>
    </row>
    <row r="18" spans="1:16" ht="12" customHeight="1">
      <c r="A18" s="1171">
        <v>35430</v>
      </c>
      <c r="B18" s="777"/>
      <c r="C18" s="1424">
        <v>986.02499999999998</v>
      </c>
      <c r="D18" s="1122"/>
      <c r="E18" s="1424">
        <v>1100.575</v>
      </c>
      <c r="F18" s="1122"/>
      <c r="G18" s="282">
        <v>-114.55000000000007</v>
      </c>
      <c r="H18" s="282"/>
      <c r="I18" s="1172">
        <v>1.4141669778739356</v>
      </c>
      <c r="J18" s="1172"/>
      <c r="K18" s="1882">
        <v>86.139291666666693</v>
      </c>
      <c r="L18" s="1108"/>
      <c r="M18" s="1108"/>
      <c r="O18" s="373"/>
      <c r="P18" s="340"/>
    </row>
    <row r="19" spans="1:16" ht="12" customHeight="1">
      <c r="A19" s="1171">
        <v>35795</v>
      </c>
      <c r="B19" s="777"/>
      <c r="C19" s="1424">
        <v>1103.5</v>
      </c>
      <c r="D19" s="1122"/>
      <c r="E19" s="1424">
        <v>1248.825</v>
      </c>
      <c r="F19" s="1122"/>
      <c r="G19" s="282">
        <v>-145.32500000000005</v>
      </c>
      <c r="H19" s="282"/>
      <c r="I19" s="1172">
        <v>1.6881521515009836</v>
      </c>
      <c r="J19" s="1172"/>
      <c r="K19" s="1882">
        <v>93.412841666666694</v>
      </c>
      <c r="L19" s="1108"/>
      <c r="M19" s="1108"/>
      <c r="O19" s="373"/>
      <c r="P19" s="340"/>
    </row>
    <row r="20" spans="1:16" ht="12" customHeight="1">
      <c r="A20" s="1171">
        <v>36160</v>
      </c>
      <c r="B20" s="777"/>
      <c r="C20" s="1424">
        <v>1129.3</v>
      </c>
      <c r="D20" s="1122"/>
      <c r="E20" s="1424">
        <v>1394.7750000000001</v>
      </c>
      <c r="F20" s="1122"/>
      <c r="G20" s="282">
        <v>-265.47500000000014</v>
      </c>
      <c r="H20" s="282"/>
      <c r="I20" s="1172">
        <v>2.9207901728984575</v>
      </c>
      <c r="J20" s="1172"/>
      <c r="K20" s="1882">
        <v>98.466241666666704</v>
      </c>
      <c r="L20" s="1108"/>
      <c r="M20" s="1108"/>
      <c r="O20" s="373"/>
      <c r="P20" s="340"/>
    </row>
    <row r="21" spans="1:16" ht="12" customHeight="1">
      <c r="A21" s="1171">
        <v>36525</v>
      </c>
      <c r="B21" s="777"/>
      <c r="C21" s="1424">
        <v>1159.125</v>
      </c>
      <c r="D21" s="1122"/>
      <c r="E21" s="1424">
        <v>1536.2249999999999</v>
      </c>
      <c r="F21" s="1122"/>
      <c r="G21" s="282">
        <v>-377.09999999999991</v>
      </c>
      <c r="H21" s="282"/>
      <c r="I21" s="1172">
        <v>3.9034741541049356</v>
      </c>
      <c r="J21" s="1172"/>
      <c r="K21" s="1882">
        <v>98.140616666666702</v>
      </c>
      <c r="L21" s="1108"/>
      <c r="M21" s="1108"/>
      <c r="O21" s="373"/>
      <c r="P21" s="340"/>
    </row>
    <row r="22" spans="1:16" ht="12" customHeight="1">
      <c r="A22" s="1171">
        <v>36891</v>
      </c>
      <c r="B22" s="777"/>
      <c r="C22" s="1424">
        <v>1258.425</v>
      </c>
      <c r="D22" s="1122"/>
      <c r="E22" s="1424">
        <v>1736.2</v>
      </c>
      <c r="F22" s="1122"/>
      <c r="G22" s="282">
        <v>-477.77500000000009</v>
      </c>
      <c r="H22" s="282"/>
      <c r="I22" s="1172">
        <v>4.6454702350567594</v>
      </c>
      <c r="J22" s="1172"/>
      <c r="K22" s="1882">
        <v>104.802308333333</v>
      </c>
      <c r="L22" s="1108"/>
      <c r="M22" s="1108"/>
      <c r="O22" s="373"/>
      <c r="P22" s="340"/>
    </row>
    <row r="23" spans="1:16" ht="12" customHeight="1">
      <c r="A23" s="1171">
        <v>37256</v>
      </c>
      <c r="B23" s="777"/>
      <c r="C23" s="1424">
        <v>1184.9000000000001</v>
      </c>
      <c r="D23" s="1122"/>
      <c r="E23" s="1424">
        <v>1686.9749999999999</v>
      </c>
      <c r="F23" s="1122"/>
      <c r="G23" s="282">
        <v>-502.07499999999982</v>
      </c>
      <c r="H23" s="282"/>
      <c r="I23" s="1172">
        <v>4.7268242510114762</v>
      </c>
      <c r="J23" s="1172"/>
      <c r="K23" s="1882">
        <v>112.225958333333</v>
      </c>
      <c r="L23" s="1108"/>
      <c r="M23" s="1108"/>
      <c r="O23" s="373"/>
      <c r="P23" s="340"/>
    </row>
    <row r="24" spans="1:16" ht="12" customHeight="1">
      <c r="A24" s="1171">
        <v>37621</v>
      </c>
      <c r="B24" s="777"/>
      <c r="C24" s="1424">
        <v>1164.5</v>
      </c>
      <c r="D24" s="1122"/>
      <c r="E24" s="1424">
        <v>1748.8</v>
      </c>
      <c r="F24" s="1122"/>
      <c r="G24" s="282">
        <v>-584.29999999999995</v>
      </c>
      <c r="H24" s="282"/>
      <c r="I24" s="1172">
        <v>5.3226934122217893</v>
      </c>
      <c r="J24" s="1172"/>
      <c r="K24" s="1882">
        <v>110.61705000000001</v>
      </c>
      <c r="L24" s="1108"/>
      <c r="M24" s="1108"/>
      <c r="O24" s="373"/>
      <c r="P24" s="340"/>
    </row>
    <row r="25" spans="1:16" ht="12" customHeight="1">
      <c r="A25" s="1171">
        <v>37986</v>
      </c>
      <c r="B25" s="777"/>
      <c r="C25" s="1424">
        <v>1185</v>
      </c>
      <c r="D25" s="1122"/>
      <c r="E25" s="1424">
        <v>1826.875</v>
      </c>
      <c r="F25" s="1122"/>
      <c r="G25" s="282">
        <v>-641.875</v>
      </c>
      <c r="H25" s="282"/>
      <c r="I25" s="1172">
        <v>5.5763454358671405</v>
      </c>
      <c r="J25" s="1172"/>
      <c r="K25" s="1882">
        <v>97.596766666666696</v>
      </c>
      <c r="L25" s="1108"/>
      <c r="M25" s="1108"/>
      <c r="O25" s="373"/>
      <c r="P25" s="340"/>
    </row>
    <row r="26" spans="1:16" ht="12" customHeight="1">
      <c r="A26" s="1171">
        <v>38352</v>
      </c>
      <c r="B26" s="777"/>
      <c r="C26" s="1424">
        <v>1300.5999999999999</v>
      </c>
      <c r="D26" s="1122"/>
      <c r="E26" s="1424">
        <v>2035.325</v>
      </c>
      <c r="F26" s="1122"/>
      <c r="G26" s="282">
        <v>-734.72500000000014</v>
      </c>
      <c r="H26" s="282"/>
      <c r="I26" s="1172">
        <v>5.9855762866168245</v>
      </c>
      <c r="J26" s="1172"/>
      <c r="K26" s="1882">
        <v>90.610624999999999</v>
      </c>
      <c r="L26" s="1108"/>
      <c r="M26" s="1108"/>
      <c r="O26" s="373"/>
      <c r="P26" s="340"/>
    </row>
    <row r="27" spans="1:16" ht="12" customHeight="1">
      <c r="A27" s="1171">
        <v>38717</v>
      </c>
      <c r="B27" s="777"/>
      <c r="C27" s="1424">
        <v>1381.875</v>
      </c>
      <c r="D27" s="1122"/>
      <c r="E27" s="1424">
        <v>2164.2249999999999</v>
      </c>
      <c r="F27" s="1122"/>
      <c r="G27" s="282">
        <v>-782.34999999999991</v>
      </c>
      <c r="H27" s="282"/>
      <c r="I27" s="1172">
        <v>5.9750108830964503</v>
      </c>
      <c r="J27" s="1172"/>
      <c r="K27" s="1882">
        <v>90.367391666666705</v>
      </c>
      <c r="L27" s="1108"/>
      <c r="M27" s="1108"/>
      <c r="N27" s="935"/>
      <c r="O27" s="373"/>
      <c r="P27" s="340"/>
    </row>
    <row r="28" spans="1:16" ht="12" customHeight="1">
      <c r="A28" s="1171">
        <v>39082</v>
      </c>
      <c r="B28" s="777"/>
      <c r="C28" s="1424">
        <v>1506.7750000000001</v>
      </c>
      <c r="D28" s="1146"/>
      <c r="E28" s="1424">
        <v>2301.0250000000001</v>
      </c>
      <c r="F28" s="1122"/>
      <c r="G28" s="282">
        <v>-794.25</v>
      </c>
      <c r="H28" s="282"/>
      <c r="I28" s="1172">
        <v>5.7322151574419564</v>
      </c>
      <c r="J28" s="1172"/>
      <c r="K28" s="1882">
        <v>90.288458333333296</v>
      </c>
      <c r="L28" s="1108"/>
      <c r="M28" s="1108"/>
      <c r="N28" s="935"/>
      <c r="O28" s="373"/>
      <c r="P28" s="340"/>
    </row>
    <row r="29" spans="1:16" ht="12" customHeight="1">
      <c r="A29" s="1171">
        <v>39447</v>
      </c>
      <c r="B29" s="777"/>
      <c r="C29" s="1424">
        <v>1646.425</v>
      </c>
      <c r="D29" s="1146"/>
      <c r="E29" s="1424">
        <v>2359.0250000000001</v>
      </c>
      <c r="F29" s="1122"/>
      <c r="G29" s="282">
        <v>-712.60000000000014</v>
      </c>
      <c r="H29" s="282"/>
      <c r="I29" s="1172">
        <v>4.92207803420796</v>
      </c>
      <c r="J29" s="1172"/>
      <c r="K29" s="1882">
        <v>86.132024999999999</v>
      </c>
      <c r="L29" s="1108"/>
      <c r="M29" s="1108"/>
      <c r="N29" s="935"/>
      <c r="O29" s="373"/>
      <c r="P29" s="340"/>
    </row>
    <row r="30" spans="1:16" ht="12" customHeight="1">
      <c r="A30" s="1171">
        <v>39813</v>
      </c>
      <c r="B30" s="786"/>
      <c r="C30" s="1424">
        <v>1740.8</v>
      </c>
      <c r="D30" s="685"/>
      <c r="E30" s="1424">
        <v>2298.625</v>
      </c>
      <c r="F30" s="1165"/>
      <c r="G30" s="716">
        <v>-557.82500000000005</v>
      </c>
      <c r="H30" s="716"/>
      <c r="I30" s="1172">
        <v>3.7899389037321889</v>
      </c>
      <c r="J30" s="1172"/>
      <c r="K30" s="1882">
        <v>83.137741666666699</v>
      </c>
      <c r="L30" s="1108"/>
      <c r="M30" s="1108"/>
      <c r="N30" s="935"/>
      <c r="O30" s="373"/>
      <c r="P30" s="340"/>
    </row>
    <row r="31" spans="1:16" ht="12" customHeight="1">
      <c r="A31" s="1171">
        <v>40178</v>
      </c>
      <c r="B31" s="428"/>
      <c r="C31" s="1424">
        <v>1587.7249999999999</v>
      </c>
      <c r="D31" s="685"/>
      <c r="E31" s="1424">
        <v>1983.2</v>
      </c>
      <c r="F31" s="1165"/>
      <c r="G31" s="716">
        <v>-395.47500000000014</v>
      </c>
      <c r="H31" s="716"/>
      <c r="I31" s="1172">
        <v>2.74278759044229</v>
      </c>
      <c r="J31" s="1172"/>
      <c r="K31" s="1882">
        <v>86.224791666666704</v>
      </c>
      <c r="L31" s="1108"/>
      <c r="M31" s="1108"/>
      <c r="N31" s="935"/>
      <c r="O31" s="373"/>
      <c r="P31" s="340"/>
    </row>
    <row r="32" spans="1:16" ht="12" customHeight="1">
      <c r="A32" s="1171">
        <v>40543</v>
      </c>
      <c r="B32" s="428"/>
      <c r="C32" s="1424">
        <v>1776.6</v>
      </c>
      <c r="D32" s="685"/>
      <c r="E32" s="1424">
        <v>2235.35</v>
      </c>
      <c r="F32" s="1173"/>
      <c r="G32" s="716">
        <v>-458.75</v>
      </c>
      <c r="H32" s="716"/>
      <c r="I32" s="1172">
        <v>3.0656090454679106</v>
      </c>
      <c r="J32" s="1172"/>
      <c r="K32" s="1882">
        <v>83.834374999999994</v>
      </c>
      <c r="L32" s="1108"/>
      <c r="M32" s="1108"/>
      <c r="N32" s="935"/>
      <c r="O32" s="373"/>
    </row>
    <row r="33" spans="1:27" ht="12" customHeight="1">
      <c r="A33" s="1171">
        <v>40908</v>
      </c>
      <c r="B33" s="428"/>
      <c r="C33" s="1424">
        <v>1898.325</v>
      </c>
      <c r="D33" s="685"/>
      <c r="E33" s="1424">
        <v>2357.65</v>
      </c>
      <c r="F33" s="1173"/>
      <c r="G33" s="716">
        <v>-459.32500000000005</v>
      </c>
      <c r="H33" s="716"/>
      <c r="I33" s="1172">
        <v>2.9599640415841684</v>
      </c>
      <c r="J33" s="1172"/>
      <c r="K33" s="1882">
        <v>79.523274999999998</v>
      </c>
      <c r="L33" s="1108"/>
      <c r="M33" s="1108"/>
      <c r="N33" s="935"/>
      <c r="O33" s="373"/>
    </row>
    <row r="34" spans="1:27" ht="12" customHeight="1">
      <c r="A34" s="1171">
        <v>41274</v>
      </c>
      <c r="B34" s="428"/>
      <c r="C34" s="1424">
        <v>1963.2</v>
      </c>
      <c r="D34" s="1146"/>
      <c r="E34" s="1424">
        <v>2410.25</v>
      </c>
      <c r="F34" s="1162"/>
      <c r="G34" s="716">
        <v>-447.04999999999995</v>
      </c>
      <c r="H34" s="716"/>
      <c r="I34" s="1172">
        <v>2.7672118970613266</v>
      </c>
      <c r="J34" s="1172"/>
      <c r="K34" s="1882">
        <v>82.848191666666693</v>
      </c>
      <c r="L34" s="129"/>
      <c r="M34" s="129"/>
      <c r="N34" s="935"/>
      <c r="O34" s="373"/>
    </row>
    <row r="35" spans="1:27" ht="12" customHeight="1">
      <c r="A35" s="1171">
        <v>41639</v>
      </c>
      <c r="B35" s="428"/>
      <c r="C35" s="1424">
        <v>2018.1</v>
      </c>
      <c r="D35" s="57"/>
      <c r="E35" s="1424">
        <v>2435.6</v>
      </c>
      <c r="F35" s="57"/>
      <c r="G35" s="716">
        <v>-417.5</v>
      </c>
      <c r="H35" s="57"/>
      <c r="I35" s="1172">
        <v>2.5055286665486416</v>
      </c>
      <c r="J35" s="1172"/>
      <c r="K35" s="1882">
        <v>85.819508333333403</v>
      </c>
      <c r="L35" s="57"/>
      <c r="M35" s="57"/>
      <c r="N35" s="935"/>
    </row>
    <row r="36" spans="1:27" ht="12" customHeight="1">
      <c r="A36" s="1171">
        <v>42004</v>
      </c>
      <c r="B36" s="428"/>
      <c r="C36" s="1424">
        <v>2086.35</v>
      </c>
      <c r="D36" s="57"/>
      <c r="E36" s="1424">
        <v>2528.85</v>
      </c>
      <c r="F36" s="57"/>
      <c r="G36" s="716">
        <v>-442.5</v>
      </c>
      <c r="H36" s="57"/>
      <c r="I36" s="1172">
        <v>2.5507152810902647</v>
      </c>
      <c r="J36" s="1172"/>
      <c r="K36" s="1882">
        <v>88.905266666666705</v>
      </c>
      <c r="L36" s="57"/>
      <c r="M36" s="57"/>
      <c r="N36" s="935"/>
    </row>
    <row r="37" spans="1:27" ht="12" customHeight="1">
      <c r="A37" s="1171">
        <v>42369</v>
      </c>
      <c r="B37" s="428"/>
      <c r="C37" s="1424">
        <v>2110.0749999999998</v>
      </c>
      <c r="D37" s="57"/>
      <c r="E37" s="1424">
        <v>2653.5</v>
      </c>
      <c r="F37" s="57"/>
      <c r="G37" s="716">
        <v>-543.42500000000018</v>
      </c>
      <c r="H37" s="57"/>
      <c r="I37" s="1172">
        <v>3.0279433888672211</v>
      </c>
      <c r="J37" s="1172"/>
      <c r="K37" s="1882">
        <v>102.889841666667</v>
      </c>
      <c r="L37" s="57"/>
      <c r="M37" s="57"/>
      <c r="N37" s="935"/>
    </row>
    <row r="38" spans="1:27" s="45" customFormat="1" ht="0.75" customHeight="1">
      <c r="A38" s="663"/>
      <c r="B38" s="663"/>
      <c r="C38" s="980"/>
      <c r="D38" s="50"/>
      <c r="E38" s="1230" t="e">
        <v>#N/A</v>
      </c>
      <c r="F38" s="50"/>
      <c r="G38" s="50"/>
      <c r="H38" s="50"/>
      <c r="I38" s="50" t="e">
        <v>#DIV/0!</v>
      </c>
      <c r="J38" s="50"/>
      <c r="K38" s="50"/>
      <c r="L38" s="50"/>
      <c r="M38" s="129"/>
    </row>
    <row r="39" spans="1:27" s="119" customFormat="1" ht="11.25" customHeight="1">
      <c r="A39" s="117" t="s">
        <v>970</v>
      </c>
      <c r="B39" s="117"/>
      <c r="I39" s="136"/>
      <c r="J39" s="136"/>
      <c r="M39" s="178"/>
    </row>
    <row r="40" spans="1:27" ht="0.75" customHeight="1">
      <c r="A40" s="1628"/>
      <c r="B40" s="1628"/>
      <c r="C40" s="1628"/>
      <c r="D40" s="1628"/>
      <c r="E40" s="1628"/>
      <c r="F40" s="1628"/>
      <c r="G40" s="1628"/>
      <c r="H40" s="1628"/>
      <c r="I40" s="1628"/>
      <c r="J40" s="1628"/>
      <c r="K40" s="1628"/>
      <c r="L40" s="1628"/>
      <c r="M40" s="57"/>
    </row>
    <row r="41" spans="1:27" ht="12" customHeight="1">
      <c r="M41" s="57"/>
    </row>
    <row r="42" spans="1:27" ht="231" customHeight="1"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32.25" customHeight="1"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>
      <c r="O44" s="1357"/>
      <c r="P44" s="1357"/>
      <c r="Q44" s="1357"/>
      <c r="R44" s="1357"/>
      <c r="S44" s="1357"/>
      <c r="T44" s="1357"/>
      <c r="U44" s="1357"/>
      <c r="V44" s="1357"/>
      <c r="W44" s="1357"/>
      <c r="X44" s="57"/>
      <c r="Y44" s="57"/>
      <c r="Z44" s="57"/>
      <c r="AA44" s="57"/>
    </row>
    <row r="45" spans="1:27">
      <c r="O45" s="57"/>
      <c r="P45" s="57"/>
      <c r="Q45" s="57"/>
      <c r="R45" s="57"/>
      <c r="S45" s="57"/>
      <c r="T45" s="57"/>
      <c r="U45" s="57"/>
      <c r="V45" s="1357"/>
      <c r="W45" s="1357"/>
      <c r="X45" s="1357"/>
      <c r="Y45" s="57"/>
      <c r="Z45" s="57"/>
      <c r="AA45" s="57"/>
    </row>
    <row r="46" spans="1:27">
      <c r="A46" s="416"/>
      <c r="B46" s="416"/>
      <c r="O46" s="57"/>
      <c r="P46" s="57"/>
      <c r="Q46" s="57"/>
      <c r="R46" s="57"/>
      <c r="S46" s="57"/>
      <c r="T46" s="57"/>
      <c r="U46" s="57"/>
      <c r="V46" s="1358"/>
      <c r="W46" s="1358"/>
      <c r="X46" s="1358"/>
      <c r="Y46" s="57"/>
      <c r="Z46" s="57"/>
      <c r="AA46" s="57"/>
    </row>
    <row r="47" spans="1:27">
      <c r="O47" s="57"/>
      <c r="P47" s="57"/>
      <c r="Q47" s="57"/>
      <c r="R47" s="328"/>
      <c r="S47" s="328"/>
      <c r="T47" s="328"/>
      <c r="U47" s="328"/>
      <c r="V47" s="328"/>
      <c r="W47" s="328"/>
      <c r="X47" s="129"/>
      <c r="Y47" s="129"/>
      <c r="Z47" s="57"/>
      <c r="AA47" s="57"/>
    </row>
    <row r="48" spans="1:27">
      <c r="A48" s="553"/>
      <c r="B48" s="553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57"/>
      <c r="AA48" s="57"/>
    </row>
    <row r="49" spans="1:27">
      <c r="A49" s="574"/>
      <c r="B49" s="574"/>
      <c r="I49" s="45"/>
      <c r="J49" s="45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>
      <c r="A50" s="574"/>
      <c r="B50" s="574"/>
      <c r="I50" s="45"/>
      <c r="J50" s="45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idden="1">
      <c r="A51" s="574"/>
      <c r="B51" s="574"/>
      <c r="I51" s="45"/>
      <c r="J51" s="45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idden="1">
      <c r="A52" s="574"/>
      <c r="B52" s="574"/>
      <c r="I52" s="45"/>
      <c r="J52" s="45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idden="1">
      <c r="I53" s="45"/>
      <c r="J53" s="45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>
      <c r="I54" s="45"/>
      <c r="J54" s="45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>
      <c r="A55" s="664"/>
      <c r="B55" s="664"/>
      <c r="C55" s="228"/>
      <c r="D55" s="228"/>
      <c r="E55" s="228"/>
      <c r="F55" s="228"/>
      <c r="G55" s="228"/>
      <c r="H55" s="228"/>
      <c r="I55" s="226"/>
      <c r="J55" s="226"/>
      <c r="N55" s="995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0.5" customHeight="1">
      <c r="A56" s="664"/>
      <c r="B56" s="664"/>
      <c r="C56" s="228"/>
      <c r="D56" s="228"/>
      <c r="E56" s="228"/>
      <c r="F56" s="228"/>
      <c r="G56" s="228"/>
      <c r="H56" s="228"/>
      <c r="I56" s="226"/>
      <c r="J56" s="226"/>
      <c r="N56" s="995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>
      <c r="A57" s="664"/>
      <c r="B57" s="664"/>
      <c r="C57" s="228"/>
      <c r="D57" s="228"/>
      <c r="E57" s="228"/>
      <c r="F57" s="228"/>
      <c r="G57" s="228"/>
      <c r="H57" s="228"/>
      <c r="I57" s="226"/>
      <c r="J57" s="226"/>
      <c r="N57" s="995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>
      <c r="A58" s="664"/>
      <c r="B58" s="664"/>
      <c r="C58" s="591"/>
      <c r="D58" s="591"/>
      <c r="E58" s="591"/>
      <c r="F58" s="591"/>
      <c r="G58" s="591"/>
      <c r="H58" s="591"/>
      <c r="I58" s="591"/>
      <c r="J58" s="591"/>
      <c r="N58" s="995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>
      <c r="A59" s="664"/>
      <c r="B59" s="664"/>
      <c r="C59" s="591"/>
      <c r="D59" s="591"/>
      <c r="E59" s="591"/>
      <c r="F59" s="591"/>
      <c r="G59" s="591"/>
      <c r="H59" s="591"/>
      <c r="I59" s="591"/>
      <c r="J59" s="591"/>
      <c r="N59" s="995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>
      <c r="A60" s="664"/>
      <c r="B60" s="664"/>
      <c r="C60" s="591"/>
      <c r="D60" s="591"/>
      <c r="E60" s="591"/>
      <c r="F60" s="591"/>
      <c r="G60" s="591"/>
      <c r="H60" s="591"/>
      <c r="I60" s="591"/>
      <c r="J60" s="591"/>
      <c r="N60" s="995"/>
    </row>
    <row r="61" spans="1:27">
      <c r="A61" s="664"/>
      <c r="B61" s="664"/>
      <c r="C61" s="591"/>
      <c r="D61" s="591"/>
      <c r="E61" s="591"/>
      <c r="F61" s="591"/>
      <c r="G61" s="591"/>
      <c r="H61" s="591"/>
      <c r="I61" s="591"/>
      <c r="J61" s="591"/>
      <c r="N61" s="995"/>
    </row>
    <row r="62" spans="1:27">
      <c r="A62" s="664"/>
      <c r="B62" s="664"/>
      <c r="C62" s="591"/>
      <c r="D62" s="591"/>
      <c r="E62" s="591"/>
      <c r="F62" s="591"/>
      <c r="G62" s="591"/>
      <c r="H62" s="591"/>
      <c r="I62" s="591"/>
      <c r="J62" s="591"/>
      <c r="N62" s="995"/>
    </row>
    <row r="63" spans="1:27">
      <c r="A63" s="664"/>
      <c r="B63" s="664"/>
      <c r="C63" s="591"/>
      <c r="D63" s="591"/>
      <c r="E63" s="591"/>
      <c r="F63" s="591"/>
      <c r="G63" s="591"/>
      <c r="H63" s="591"/>
      <c r="I63" s="591"/>
      <c r="J63" s="591"/>
      <c r="N63" s="995"/>
    </row>
    <row r="64" spans="1:27">
      <c r="A64" s="664"/>
      <c r="B64" s="664"/>
      <c r="C64" s="591"/>
      <c r="D64" s="591"/>
      <c r="E64" s="591"/>
      <c r="F64" s="591"/>
      <c r="G64" s="591"/>
      <c r="H64" s="591"/>
      <c r="I64" s="591"/>
      <c r="J64" s="591"/>
      <c r="N64" s="995"/>
    </row>
    <row r="65" spans="1:14">
      <c r="A65" s="664"/>
      <c r="B65" s="664"/>
      <c r="C65" s="591"/>
      <c r="D65" s="591"/>
      <c r="E65" s="591"/>
      <c r="F65" s="591"/>
      <c r="G65" s="591"/>
      <c r="H65" s="591"/>
      <c r="I65" s="591"/>
      <c r="J65" s="591"/>
      <c r="N65" s="995"/>
    </row>
    <row r="66" spans="1:14">
      <c r="A66" s="664"/>
      <c r="B66" s="664"/>
      <c r="C66" s="591"/>
      <c r="D66" s="591"/>
      <c r="E66" s="591"/>
      <c r="F66" s="591"/>
      <c r="G66" s="591"/>
      <c r="H66" s="591"/>
      <c r="I66" s="591"/>
      <c r="J66" s="591"/>
      <c r="N66" s="995"/>
    </row>
    <row r="67" spans="1:14">
      <c r="A67" s="664"/>
      <c r="B67" s="664"/>
      <c r="C67" s="591"/>
      <c r="D67" s="591"/>
      <c r="E67" s="591"/>
      <c r="F67" s="591"/>
      <c r="G67" s="591"/>
      <c r="H67" s="591"/>
      <c r="I67" s="591"/>
      <c r="J67" s="591"/>
      <c r="N67" s="995"/>
    </row>
    <row r="68" spans="1:14">
      <c r="A68" s="664"/>
      <c r="B68" s="664"/>
      <c r="C68" s="591"/>
      <c r="D68" s="591"/>
      <c r="E68" s="591"/>
      <c r="F68" s="591"/>
      <c r="G68" s="591"/>
      <c r="H68" s="591"/>
      <c r="I68" s="591"/>
      <c r="J68" s="591"/>
      <c r="K68" s="37"/>
      <c r="L68" s="37"/>
      <c r="M68" s="37"/>
      <c r="N68" s="995"/>
    </row>
    <row r="69" spans="1:14">
      <c r="A69" s="664"/>
      <c r="B69" s="664"/>
      <c r="C69" s="591"/>
      <c r="D69" s="591"/>
      <c r="E69" s="591"/>
      <c r="F69" s="591"/>
      <c r="G69" s="591"/>
      <c r="H69" s="591"/>
      <c r="I69" s="591"/>
      <c r="J69" s="591"/>
      <c r="K69" s="37"/>
      <c r="L69" s="37"/>
      <c r="M69" s="37"/>
      <c r="N69" s="995"/>
    </row>
    <row r="70" spans="1:14">
      <c r="A70" s="664"/>
      <c r="B70" s="664"/>
      <c r="C70" s="591"/>
      <c r="D70" s="591"/>
      <c r="E70" s="591"/>
      <c r="F70" s="591"/>
      <c r="G70" s="591"/>
      <c r="H70" s="591"/>
      <c r="I70" s="591"/>
      <c r="J70" s="591"/>
      <c r="K70" s="226"/>
      <c r="L70" s="37"/>
      <c r="M70" s="226"/>
      <c r="N70" s="995"/>
    </row>
    <row r="71" spans="1:14">
      <c r="A71" s="664"/>
      <c r="B71" s="664"/>
      <c r="C71" s="591"/>
      <c r="D71" s="591"/>
      <c r="E71" s="591"/>
      <c r="F71" s="591"/>
      <c r="G71" s="591"/>
      <c r="H71" s="591"/>
      <c r="I71" s="591"/>
      <c r="J71" s="591"/>
      <c r="K71" s="226"/>
      <c r="L71" s="37"/>
      <c r="M71" s="226"/>
      <c r="N71" s="995"/>
    </row>
    <row r="72" spans="1:14">
      <c r="A72" s="664"/>
      <c r="B72" s="664"/>
      <c r="C72" s="591"/>
      <c r="D72" s="591"/>
      <c r="E72" s="591"/>
      <c r="F72" s="591"/>
      <c r="G72" s="591"/>
      <c r="H72" s="591"/>
      <c r="I72" s="591"/>
      <c r="J72" s="591"/>
      <c r="K72" s="226"/>
      <c r="L72" s="37"/>
      <c r="M72" s="226"/>
      <c r="N72" s="995"/>
    </row>
    <row r="73" spans="1:14">
      <c r="A73" s="664"/>
      <c r="B73" s="664"/>
      <c r="C73" s="591"/>
      <c r="D73" s="591"/>
      <c r="E73" s="591"/>
      <c r="F73" s="248"/>
      <c r="G73" s="248"/>
      <c r="H73" s="248"/>
      <c r="I73" s="248"/>
      <c r="J73" s="591"/>
      <c r="K73" s="226"/>
      <c r="L73" s="37"/>
      <c r="M73" s="226"/>
      <c r="N73" s="995"/>
    </row>
    <row r="74" spans="1:14">
      <c r="A74" s="664"/>
      <c r="B74" s="664"/>
      <c r="C74" s="591"/>
      <c r="D74" s="591"/>
      <c r="E74" s="591"/>
      <c r="F74" s="248"/>
      <c r="G74" s="248"/>
      <c r="H74" s="248"/>
      <c r="I74" s="248"/>
      <c r="J74" s="591"/>
      <c r="K74" s="226"/>
      <c r="L74" s="37"/>
      <c r="M74" s="226"/>
      <c r="N74" s="995"/>
    </row>
    <row r="75" spans="1:14">
      <c r="A75" s="664"/>
      <c r="B75" s="664"/>
      <c r="C75" s="591"/>
      <c r="D75" s="591"/>
      <c r="E75" s="624"/>
      <c r="F75" s="625"/>
      <c r="G75" s="662"/>
      <c r="H75" s="662"/>
      <c r="I75" s="248"/>
      <c r="J75" s="591"/>
      <c r="K75" s="226"/>
      <c r="L75" s="37"/>
      <c r="M75" s="226"/>
      <c r="N75" s="995"/>
    </row>
    <row r="76" spans="1:14">
      <c r="A76" s="664"/>
      <c r="B76" s="664"/>
      <c r="C76" s="591"/>
      <c r="D76" s="591"/>
      <c r="E76" s="624"/>
      <c r="F76" s="625"/>
      <c r="G76" s="662"/>
      <c r="H76" s="662"/>
      <c r="I76" s="248"/>
      <c r="J76" s="591"/>
      <c r="K76" s="226"/>
      <c r="L76" s="37"/>
      <c r="M76" s="226"/>
      <c r="N76" s="995"/>
    </row>
    <row r="77" spans="1:14">
      <c r="A77" s="664"/>
      <c r="B77" s="664"/>
      <c r="C77" s="591"/>
      <c r="D77" s="591"/>
      <c r="E77" s="625"/>
      <c r="F77" s="625"/>
      <c r="G77" s="662"/>
      <c r="H77" s="662"/>
      <c r="I77" s="248"/>
      <c r="J77" s="591"/>
      <c r="K77" s="226"/>
      <c r="L77" s="37"/>
      <c r="M77" s="226"/>
      <c r="N77" s="995"/>
    </row>
    <row r="78" spans="1:14">
      <c r="A78" s="664"/>
      <c r="B78" s="664"/>
      <c r="C78" s="591"/>
      <c r="D78" s="591"/>
      <c r="E78" s="625"/>
      <c r="F78" s="625"/>
      <c r="G78" s="662"/>
      <c r="H78" s="662"/>
      <c r="I78" s="248"/>
      <c r="J78" s="591"/>
      <c r="K78" s="226"/>
      <c r="L78" s="37"/>
      <c r="M78" s="226"/>
      <c r="N78" s="995"/>
    </row>
    <row r="79" spans="1:14">
      <c r="A79" s="664"/>
      <c r="B79" s="664"/>
      <c r="C79" s="665"/>
      <c r="D79" s="665"/>
      <c r="E79" s="14"/>
      <c r="F79" s="14"/>
      <c r="G79" s="14"/>
      <c r="H79" s="14"/>
      <c r="I79" s="591"/>
      <c r="J79" s="591"/>
      <c r="K79" s="226"/>
      <c r="L79" s="37"/>
      <c r="M79" s="226"/>
      <c r="N79" s="995"/>
    </row>
    <row r="80" spans="1:14">
      <c r="A80" s="887"/>
      <c r="B80" s="887"/>
      <c r="C80" s="885"/>
      <c r="D80" s="226"/>
      <c r="E80" s="885"/>
      <c r="F80" s="226"/>
      <c r="G80" s="886"/>
      <c r="H80" s="226"/>
      <c r="I80" s="226"/>
      <c r="J80" s="226"/>
      <c r="K80" s="226"/>
      <c r="L80" s="37"/>
      <c r="M80" s="226"/>
      <c r="N80" s="995"/>
    </row>
    <row r="81" spans="1:14">
      <c r="A81" s="666"/>
      <c r="B81" s="666"/>
      <c r="C81" s="226"/>
      <c r="D81" s="226"/>
      <c r="E81" s="226"/>
      <c r="F81" s="226"/>
      <c r="G81" s="226"/>
      <c r="H81" s="226"/>
      <c r="I81" s="226"/>
      <c r="J81" s="226"/>
      <c r="K81" s="226"/>
      <c r="L81" s="37"/>
      <c r="M81" s="226"/>
      <c r="N81" s="995"/>
    </row>
    <row r="82" spans="1:14">
      <c r="A82" s="667"/>
      <c r="B82" s="667"/>
      <c r="C82" s="668"/>
      <c r="D82" s="668"/>
      <c r="E82" s="668"/>
      <c r="F82" s="668"/>
      <c r="G82" s="668"/>
      <c r="H82" s="668"/>
      <c r="I82" s="668"/>
      <c r="J82" s="668"/>
      <c r="K82" s="668"/>
      <c r="L82" s="164"/>
      <c r="M82" s="668"/>
    </row>
    <row r="83" spans="1:14">
      <c r="A83" s="59"/>
      <c r="B83" s="59"/>
      <c r="C83" s="668"/>
      <c r="D83" s="668"/>
      <c r="E83" s="668"/>
      <c r="F83" s="668"/>
      <c r="G83" s="668"/>
      <c r="H83" s="668"/>
      <c r="I83" s="668"/>
      <c r="J83" s="668"/>
      <c r="K83" s="668"/>
      <c r="L83" s="164"/>
      <c r="M83" s="668"/>
    </row>
    <row r="84" spans="1:14">
      <c r="A84" s="669"/>
      <c r="B84" s="669"/>
      <c r="C84" s="668"/>
      <c r="D84" s="668"/>
      <c r="E84" s="668"/>
      <c r="F84" s="668"/>
      <c r="G84" s="668"/>
      <c r="H84" s="668"/>
      <c r="I84" s="668"/>
      <c r="J84" s="668"/>
      <c r="K84" s="668"/>
      <c r="L84" s="164"/>
      <c r="M84" s="668"/>
    </row>
    <row r="85" spans="1:14">
      <c r="A85" s="670"/>
      <c r="B85" s="670"/>
      <c r="C85" s="668"/>
      <c r="D85" s="668"/>
      <c r="E85" s="668"/>
      <c r="F85" s="668"/>
      <c r="G85" s="668"/>
      <c r="H85" s="668"/>
      <c r="I85" s="668"/>
      <c r="J85" s="668"/>
      <c r="K85" s="668"/>
      <c r="L85" s="164"/>
      <c r="M85" s="668"/>
    </row>
    <row r="86" spans="1:14">
      <c r="A86" s="57"/>
      <c r="B86" s="57"/>
      <c r="C86" s="314"/>
      <c r="D86" s="314"/>
      <c r="E86" s="314"/>
      <c r="F86" s="314"/>
      <c r="G86" s="314"/>
      <c r="H86" s="314"/>
      <c r="I86" s="314"/>
      <c r="J86" s="314"/>
      <c r="K86" s="314"/>
      <c r="L86" s="130"/>
      <c r="M86" s="314"/>
    </row>
    <row r="87" spans="1:14">
      <c r="A87" s="635"/>
      <c r="B87" s="635"/>
      <c r="C87" s="635"/>
      <c r="D87" s="635"/>
      <c r="E87" s="635"/>
      <c r="F87" s="635"/>
      <c r="G87" s="635"/>
      <c r="H87" s="635"/>
      <c r="I87" s="635"/>
      <c r="J87" s="635"/>
      <c r="K87" s="635"/>
      <c r="L87" s="635"/>
      <c r="M87" s="635"/>
    </row>
    <row r="88" spans="1:14">
      <c r="A88" s="630"/>
      <c r="B88" s="630"/>
      <c r="C88" s="630"/>
      <c r="D88" s="630"/>
      <c r="E88" s="314"/>
      <c r="F88" s="314"/>
      <c r="G88" s="129"/>
      <c r="H88" s="129"/>
      <c r="I88" s="314"/>
      <c r="J88" s="314"/>
      <c r="K88" s="314"/>
      <c r="L88" s="130"/>
      <c r="M88" s="314"/>
    </row>
    <row r="89" spans="1:14">
      <c r="C89" s="553"/>
      <c r="D89" s="553"/>
      <c r="E89" s="310"/>
      <c r="F89" s="310"/>
      <c r="G89" s="45"/>
      <c r="H89" s="45"/>
      <c r="I89" s="310"/>
      <c r="J89" s="310"/>
      <c r="K89" s="310"/>
      <c r="L89" s="22"/>
      <c r="M89" s="310"/>
    </row>
    <row r="90" spans="1:14">
      <c r="A90" s="553"/>
      <c r="B90" s="553"/>
      <c r="C90" s="553"/>
      <c r="D90" s="553"/>
      <c r="E90" s="310"/>
      <c r="F90" s="310"/>
      <c r="G90" s="45"/>
      <c r="H90" s="45"/>
      <c r="I90" s="310"/>
      <c r="J90" s="310"/>
      <c r="K90" s="310"/>
      <c r="L90" s="22"/>
      <c r="M90" s="310"/>
    </row>
    <row r="91" spans="1:14">
      <c r="A91" s="553"/>
      <c r="B91" s="553"/>
      <c r="C91" s="553"/>
      <c r="D91" s="553"/>
      <c r="E91" s="45"/>
      <c r="F91" s="45"/>
      <c r="G91" s="45"/>
      <c r="H91" s="45"/>
      <c r="I91" s="45"/>
      <c r="J91" s="45"/>
      <c r="K91" s="45"/>
      <c r="L91" s="45"/>
      <c r="M91" s="45"/>
    </row>
    <row r="92" spans="1:14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4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4">
      <c r="A95" s="45"/>
      <c r="B95" s="45"/>
      <c r="C95" s="45"/>
      <c r="D95" s="45"/>
      <c r="E95" s="671"/>
      <c r="F95" s="671"/>
      <c r="G95" s="45"/>
      <c r="H95" s="45"/>
      <c r="I95" s="671"/>
      <c r="J95" s="671"/>
      <c r="K95" s="672"/>
      <c r="L95" s="45"/>
      <c r="M95" s="45"/>
    </row>
    <row r="98" spans="5:10">
      <c r="E98" s="373"/>
      <c r="F98" s="373"/>
      <c r="G98" s="373"/>
      <c r="H98" s="373"/>
      <c r="I98" s="373"/>
      <c r="J98" s="373"/>
    </row>
  </sheetData>
  <mergeCells count="5">
    <mergeCell ref="K8:K9"/>
    <mergeCell ref="I6:J6"/>
    <mergeCell ref="I7:J7"/>
    <mergeCell ref="I8:J8"/>
    <mergeCell ref="I9:J9"/>
  </mergeCells>
  <phoneticPr fontId="0" type="noConversion"/>
  <printOptions horizontalCentered="1" verticalCentered="1"/>
  <pageMargins left="0.5" right="0.5" top="0.75" bottom="0.75" header="0.3" footer="0.3"/>
  <pageSetup scale="93" orientation="portrait" r:id="rId1"/>
  <headerFooter alignWithMargins="0"/>
  <rowBreaks count="1" manualBreakCount="1">
    <brk id="43" max="14" man="1"/>
  </rowBreaks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V44"/>
  <sheetViews>
    <sheetView showGridLines="0" zoomScaleNormal="100" zoomScaleSheetLayoutView="100" workbookViewId="0"/>
  </sheetViews>
  <sheetFormatPr defaultColWidth="9.140625" defaultRowHeight="12.75"/>
  <cols>
    <col min="1" max="3" width="6.140625" style="48" customWidth="1"/>
    <col min="4" max="8" width="7.5703125" style="48" customWidth="1"/>
    <col min="9" max="14" width="7.7109375" style="48" customWidth="1"/>
    <col min="15" max="18" width="7.7109375" style="294" customWidth="1"/>
    <col min="19" max="19" width="7.7109375" style="48" customWidth="1"/>
    <col min="20" max="23" width="9.140625" style="48"/>
    <col min="24" max="24" width="11.7109375" style="48" customWidth="1"/>
    <col min="25" max="25" width="9.140625" style="48"/>
    <col min="26" max="26" width="12.5703125" style="48" customWidth="1"/>
    <col min="27" max="27" width="11.85546875" style="48" customWidth="1"/>
    <col min="28" max="28" width="12.28515625" style="48" customWidth="1"/>
    <col min="29" max="29" width="9.28515625" style="48" bestFit="1" customWidth="1"/>
    <col min="30" max="30" width="10.5703125" style="48" bestFit="1" customWidth="1"/>
    <col min="31" max="16384" width="9.140625" style="48"/>
  </cols>
  <sheetData>
    <row r="1" spans="1:22" ht="9.9499999999999993" customHeight="1"/>
    <row r="2" spans="1:22" ht="12" customHeight="1">
      <c r="A2" s="45"/>
      <c r="B2" s="45"/>
      <c r="C2" s="45"/>
      <c r="D2" s="45"/>
      <c r="E2" s="45"/>
      <c r="F2" s="45"/>
      <c r="G2" s="45"/>
      <c r="H2" s="45"/>
      <c r="I2" s="22"/>
      <c r="J2" s="22"/>
      <c r="K2" s="22"/>
      <c r="L2" s="22"/>
      <c r="M2" s="45"/>
      <c r="N2" s="45"/>
      <c r="O2" s="143"/>
      <c r="P2" s="143"/>
      <c r="Q2" s="143"/>
      <c r="R2" s="143"/>
    </row>
    <row r="3" spans="1:22" s="7" customFormat="1" ht="12.95" customHeight="1">
      <c r="A3" s="1623" t="s">
        <v>617</v>
      </c>
      <c r="B3" s="1408"/>
      <c r="C3" s="1408"/>
      <c r="D3" s="1408"/>
      <c r="E3" s="1408"/>
      <c r="F3" s="1408"/>
      <c r="G3" s="957"/>
      <c r="H3" s="9"/>
      <c r="I3" s="9"/>
      <c r="J3" s="9"/>
      <c r="K3" s="9"/>
      <c r="L3" s="9"/>
      <c r="M3" s="5"/>
      <c r="N3" s="5"/>
      <c r="O3" s="188"/>
      <c r="P3" s="188"/>
      <c r="Q3" s="188"/>
      <c r="R3" s="188"/>
    </row>
    <row r="4" spans="1:22" s="94" customFormat="1" ht="17.45" customHeight="1">
      <c r="A4" s="127" t="s">
        <v>536</v>
      </c>
      <c r="B4" s="127"/>
      <c r="C4" s="127"/>
      <c r="D4" s="127"/>
      <c r="E4" s="127"/>
      <c r="F4" s="127"/>
      <c r="G4" s="127"/>
      <c r="H4" s="85"/>
      <c r="I4" s="85"/>
      <c r="J4" s="85"/>
      <c r="K4" s="85"/>
      <c r="L4" s="85"/>
      <c r="M4" s="85"/>
      <c r="N4" s="85"/>
      <c r="O4" s="85"/>
      <c r="P4" s="161"/>
      <c r="Q4" s="161"/>
      <c r="R4" s="161"/>
      <c r="S4" s="161"/>
    </row>
    <row r="5" spans="1:22" ht="0.75" customHeight="1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162"/>
      <c r="Q5" s="162"/>
      <c r="R5" s="162"/>
      <c r="S5" s="162"/>
    </row>
    <row r="6" spans="1:22" s="4" customFormat="1" ht="12" customHeight="1">
      <c r="A6" s="17" t="s">
        <v>537</v>
      </c>
      <c r="B6" s="17"/>
      <c r="C6" s="17"/>
      <c r="D6" s="17"/>
      <c r="E6" s="17"/>
      <c r="F6" s="17"/>
      <c r="G6" s="17"/>
      <c r="H6" s="54"/>
      <c r="I6" s="54"/>
      <c r="J6" s="54"/>
      <c r="K6" s="54"/>
      <c r="L6" s="54"/>
      <c r="M6" s="54"/>
      <c r="N6" s="54"/>
      <c r="O6" s="54"/>
      <c r="P6" s="143"/>
      <c r="Q6" s="143"/>
      <c r="R6" s="143"/>
      <c r="S6" s="143"/>
    </row>
    <row r="7" spans="1:22" s="4" customFormat="1" ht="12" customHeight="1">
      <c r="A7" s="105"/>
      <c r="B7" s="105"/>
      <c r="C7" s="105"/>
      <c r="D7" s="1262">
        <v>36160</v>
      </c>
      <c r="E7" s="1262">
        <v>36525</v>
      </c>
      <c r="F7" s="1262">
        <v>36891</v>
      </c>
      <c r="G7" s="1262">
        <v>37256</v>
      </c>
      <c r="H7" s="1262">
        <v>37621</v>
      </c>
      <c r="I7" s="1262">
        <v>37986</v>
      </c>
      <c r="J7" s="1262">
        <v>38352</v>
      </c>
      <c r="K7" s="1262">
        <v>38717</v>
      </c>
      <c r="L7" s="1262">
        <v>39082</v>
      </c>
      <c r="M7" s="1262">
        <v>39447</v>
      </c>
      <c r="N7" s="1262">
        <v>39813</v>
      </c>
      <c r="O7" s="1262">
        <v>40178</v>
      </c>
      <c r="P7" s="1262">
        <v>40543</v>
      </c>
      <c r="Q7" s="1262">
        <v>40908</v>
      </c>
      <c r="R7" s="1262">
        <v>41274</v>
      </c>
      <c r="S7" s="1262">
        <v>41639</v>
      </c>
    </row>
    <row r="8" spans="1:22" ht="0.75" customHeight="1">
      <c r="A8" s="1642"/>
      <c r="B8" s="1642"/>
      <c r="C8" s="1642"/>
      <c r="D8" s="1642"/>
      <c r="E8" s="1642"/>
      <c r="F8" s="1642"/>
      <c r="G8" s="1642"/>
      <c r="H8" s="1717"/>
      <c r="I8" s="1686"/>
      <c r="J8" s="1686"/>
      <c r="K8" s="1717"/>
      <c r="L8" s="1686"/>
      <c r="M8" s="1706"/>
      <c r="N8" s="1706"/>
      <c r="O8" s="1706"/>
      <c r="P8" s="1706"/>
      <c r="Q8" s="1706"/>
      <c r="R8" s="1706"/>
      <c r="S8" s="1706"/>
    </row>
    <row r="9" spans="1:22" s="4" customFormat="1" ht="12" customHeight="1">
      <c r="A9" s="132" t="s">
        <v>538</v>
      </c>
      <c r="B9" s="132"/>
      <c r="C9" s="132"/>
      <c r="D9" s="132"/>
      <c r="E9" s="132"/>
      <c r="F9" s="132"/>
      <c r="G9" s="132"/>
      <c r="H9" s="116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22" s="7" customFormat="1" ht="12" customHeight="1">
      <c r="A10" s="105" t="s">
        <v>539</v>
      </c>
      <c r="B10" s="105"/>
      <c r="C10" s="105"/>
      <c r="D10" s="332">
        <v>7.2695110583848823</v>
      </c>
      <c r="E10" s="332">
        <v>4.2274631250868522</v>
      </c>
      <c r="F10" s="332">
        <v>1.9524609750648392</v>
      </c>
      <c r="G10" s="332">
        <v>2.0560407569141197</v>
      </c>
      <c r="H10" s="332">
        <v>1.8773584905660377</v>
      </c>
      <c r="I10" s="849">
        <v>2.0370370370370372</v>
      </c>
      <c r="J10" s="849">
        <v>1.817241379310345</v>
      </c>
      <c r="K10" s="849">
        <v>1.6910569105691058</v>
      </c>
      <c r="L10" s="849">
        <v>2.098360655737705</v>
      </c>
      <c r="M10" s="849">
        <v>2.3272727272727272</v>
      </c>
      <c r="N10" s="849">
        <v>2.4679487179487181</v>
      </c>
      <c r="O10" s="849">
        <v>2.9027576197387517</v>
      </c>
      <c r="P10" s="849">
        <v>3.128654970760234</v>
      </c>
      <c r="Q10" s="849">
        <v>1.7795163584637268</v>
      </c>
      <c r="R10" s="849">
        <v>1.5314136125654449</v>
      </c>
      <c r="S10" s="849">
        <v>2.1383647798742138</v>
      </c>
      <c r="U10" s="1115"/>
      <c r="V10" s="1116"/>
    </row>
    <row r="11" spans="1:22" s="7" customFormat="1" ht="12" customHeight="1">
      <c r="A11" s="105" t="s">
        <v>540</v>
      </c>
      <c r="B11" s="105"/>
      <c r="C11" s="105"/>
      <c r="D11" s="332">
        <v>90.876832471824414</v>
      </c>
      <c r="E11" s="332">
        <v>95.605780874674934</v>
      </c>
      <c r="F11" s="332">
        <v>97.864920784481342</v>
      </c>
      <c r="G11" s="332">
        <v>97.780203784570602</v>
      </c>
      <c r="H11" s="332">
        <v>98.113207547169807</v>
      </c>
      <c r="I11" s="849">
        <v>98.148148148148152</v>
      </c>
      <c r="J11" s="849">
        <v>97.41379310344827</v>
      </c>
      <c r="K11" s="849">
        <v>97.560975609756099</v>
      </c>
      <c r="L11" s="849">
        <v>97.540983606557376</v>
      </c>
      <c r="M11" s="849">
        <v>97.27272727272728</v>
      </c>
      <c r="N11" s="849">
        <v>97.115384615384613</v>
      </c>
      <c r="O11" s="849">
        <v>97.09724238026125</v>
      </c>
      <c r="P11" s="849">
        <v>96.637426900584799</v>
      </c>
      <c r="Q11" s="849">
        <v>96.870554765291601</v>
      </c>
      <c r="R11" s="849">
        <v>98.167539267015698</v>
      </c>
      <c r="S11" s="849">
        <v>97.610062893081761</v>
      </c>
      <c r="U11" s="1115"/>
      <c r="V11" s="1116"/>
    </row>
    <row r="12" spans="1:22" s="7" customFormat="1" ht="12" customHeight="1">
      <c r="A12" s="105" t="s">
        <v>541</v>
      </c>
      <c r="B12" s="105"/>
      <c r="C12" s="105"/>
      <c r="D12" s="332">
        <v>1.4214897042623507</v>
      </c>
      <c r="E12" s="332">
        <v>0.14789669068747147</v>
      </c>
      <c r="F12" s="332">
        <v>0.18261824045382574</v>
      </c>
      <c r="G12" s="332">
        <v>0.16375545851528384</v>
      </c>
      <c r="H12" s="332">
        <v>0.22264150943396227</v>
      </c>
      <c r="I12" s="849">
        <v>0.17222222222222222</v>
      </c>
      <c r="J12" s="849">
        <v>1.1982758620689655</v>
      </c>
      <c r="K12" s="849">
        <v>6.5040650406504058E-2</v>
      </c>
      <c r="L12" s="849">
        <v>0.51229508196721307</v>
      </c>
      <c r="M12" s="849">
        <v>0.20818181818181816</v>
      </c>
      <c r="N12" s="849">
        <v>0.43055555555555558</v>
      </c>
      <c r="O12" s="849">
        <v>7.9825834542815666E-2</v>
      </c>
      <c r="P12" s="849">
        <v>0.31871345029239767</v>
      </c>
      <c r="Q12" s="849">
        <v>1.2830725462304409</v>
      </c>
      <c r="R12" s="849">
        <v>0.24476439790575918</v>
      </c>
      <c r="S12" s="849">
        <v>0.24276729559748428</v>
      </c>
      <c r="U12" s="1115"/>
      <c r="V12" s="1116"/>
    </row>
    <row r="13" spans="1:22" s="7" customFormat="1" ht="12" customHeight="1">
      <c r="A13" s="105" t="s">
        <v>542</v>
      </c>
      <c r="B13" s="105"/>
      <c r="C13" s="105"/>
      <c r="D13" s="1575">
        <v>0.43004830099144137</v>
      </c>
      <c r="E13" s="332">
        <v>1.9851904790264625E-2</v>
      </c>
      <c r="F13" s="332">
        <v>0</v>
      </c>
      <c r="G13" s="1575">
        <v>0</v>
      </c>
      <c r="H13" s="1575">
        <v>0</v>
      </c>
      <c r="I13" s="849">
        <v>0</v>
      </c>
      <c r="J13" s="849">
        <v>0</v>
      </c>
      <c r="K13" s="849">
        <v>0</v>
      </c>
      <c r="L13" s="849">
        <v>0</v>
      </c>
      <c r="M13" s="849">
        <v>0</v>
      </c>
      <c r="N13" s="849">
        <v>0</v>
      </c>
      <c r="O13" s="849">
        <v>0</v>
      </c>
      <c r="P13" s="849">
        <v>0</v>
      </c>
      <c r="Q13" s="849">
        <v>0</v>
      </c>
      <c r="R13" s="849">
        <v>0</v>
      </c>
      <c r="S13" s="849">
        <v>8.8050314465408803E-3</v>
      </c>
    </row>
    <row r="14" spans="1:22" ht="0.75" customHeight="1">
      <c r="A14" s="155"/>
      <c r="B14" s="155"/>
      <c r="C14" s="155"/>
      <c r="D14" s="155"/>
      <c r="E14" s="155"/>
      <c r="F14" s="155"/>
      <c r="G14" s="155"/>
      <c r="H14" s="300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22" s="4" customFormat="1" ht="12" customHeight="1">
      <c r="A15" s="132" t="s">
        <v>891</v>
      </c>
      <c r="B15" s="132"/>
      <c r="C15" s="132"/>
      <c r="D15" s="132"/>
      <c r="E15" s="132"/>
      <c r="F15" s="132"/>
      <c r="G15" s="132"/>
      <c r="H15" s="163"/>
      <c r="I15" s="1142"/>
      <c r="J15" s="114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22" s="7" customFormat="1" ht="12" customHeight="1">
      <c r="A16" s="105" t="s">
        <v>539</v>
      </c>
      <c r="B16" s="105"/>
      <c r="C16" s="105"/>
      <c r="D16" s="332">
        <v>47.364223957021743</v>
      </c>
      <c r="E16" s="332">
        <v>44.085978940701445</v>
      </c>
      <c r="F16" s="332">
        <v>49.114165079890718</v>
      </c>
      <c r="G16" s="332">
        <v>48.194271481942714</v>
      </c>
      <c r="H16" s="332">
        <v>49.340706082518075</v>
      </c>
      <c r="I16" s="332">
        <v>49.816251531237235</v>
      </c>
      <c r="J16" s="332">
        <v>50.721954831543869</v>
      </c>
      <c r="K16" s="332">
        <v>48.212133386902373</v>
      </c>
      <c r="L16" s="332">
        <v>47.993380223417461</v>
      </c>
      <c r="M16" s="332">
        <v>42.906841901816776</v>
      </c>
      <c r="N16" s="332">
        <v>45.962199312714773</v>
      </c>
      <c r="O16" s="332">
        <v>46.280193236714979</v>
      </c>
      <c r="P16" s="332">
        <v>47.715196599362379</v>
      </c>
      <c r="Q16" s="332">
        <v>44.611307420494697</v>
      </c>
      <c r="R16" s="332">
        <v>49.067315490673153</v>
      </c>
      <c r="S16" s="332">
        <v>49.783549783549788</v>
      </c>
      <c r="U16" s="1113"/>
      <c r="V16" s="1114"/>
    </row>
    <row r="17" spans="1:22" s="7" customFormat="1" ht="12" customHeight="1">
      <c r="A17" s="105" t="s">
        <v>540</v>
      </c>
      <c r="B17" s="105"/>
      <c r="C17" s="105"/>
      <c r="D17" s="332">
        <v>17.283639721312852</v>
      </c>
      <c r="E17" s="332">
        <v>16.356583010054628</v>
      </c>
      <c r="F17" s="332">
        <v>17.431078731683087</v>
      </c>
      <c r="G17" s="332">
        <v>10.7928601079286</v>
      </c>
      <c r="H17" s="332">
        <v>11.016588685665674</v>
      </c>
      <c r="I17" s="332">
        <v>17.884850959575338</v>
      </c>
      <c r="J17" s="332">
        <v>18.178452425027768</v>
      </c>
      <c r="K17" s="332">
        <v>15.749296906388107</v>
      </c>
      <c r="L17" s="332">
        <v>19.445593711212247</v>
      </c>
      <c r="M17" s="332">
        <v>20.950908388094316</v>
      </c>
      <c r="N17" s="332">
        <v>22.981099656357387</v>
      </c>
      <c r="O17" s="332">
        <v>19.323671497584542</v>
      </c>
      <c r="P17" s="332">
        <v>18.969181721572795</v>
      </c>
      <c r="Q17" s="332">
        <v>16.519434628975265</v>
      </c>
      <c r="R17" s="332">
        <v>14.355231143552311</v>
      </c>
      <c r="S17" s="332">
        <v>15.930735930735931</v>
      </c>
      <c r="U17" s="1113"/>
      <c r="V17" s="1114"/>
    </row>
    <row r="18" spans="1:22" s="7" customFormat="1" ht="12" customHeight="1">
      <c r="A18" s="105" t="s">
        <v>541</v>
      </c>
      <c r="B18" s="105"/>
      <c r="C18" s="105"/>
      <c r="D18" s="332">
        <v>35.352136321665405</v>
      </c>
      <c r="E18" s="332">
        <v>39.557438049243927</v>
      </c>
      <c r="F18" s="332">
        <v>33.454756188426195</v>
      </c>
      <c r="G18" s="332">
        <v>41.012868410128682</v>
      </c>
      <c r="H18" s="332">
        <v>39.642705231816251</v>
      </c>
      <c r="I18" s="332">
        <v>32.298897509187427</v>
      </c>
      <c r="J18" s="332">
        <v>31.09959274342836</v>
      </c>
      <c r="K18" s="332">
        <v>36.038569706709524</v>
      </c>
      <c r="L18" s="332">
        <v>32.561026065370292</v>
      </c>
      <c r="M18" s="332">
        <v>36.142249710088912</v>
      </c>
      <c r="N18" s="332">
        <v>31.056701030927837</v>
      </c>
      <c r="O18" s="332">
        <v>34.396135265700487</v>
      </c>
      <c r="P18" s="332">
        <v>33.315621679064826</v>
      </c>
      <c r="Q18" s="332">
        <v>38.869257950530034</v>
      </c>
      <c r="R18" s="332">
        <v>36.577453365774531</v>
      </c>
      <c r="S18" s="332">
        <v>34.242424242424242</v>
      </c>
      <c r="U18" s="1113"/>
      <c r="V18" s="1114"/>
    </row>
    <row r="19" spans="1:22" s="7" customFormat="1" ht="12" customHeight="1">
      <c r="A19" s="105" t="s">
        <v>542</v>
      </c>
      <c r="B19" s="105"/>
      <c r="C19" s="105"/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4.3290043290043288E-2</v>
      </c>
    </row>
    <row r="20" spans="1:22" ht="0.75" customHeight="1">
      <c r="A20" s="155"/>
      <c r="B20" s="155"/>
      <c r="C20" s="155"/>
      <c r="D20" s="155"/>
      <c r="E20" s="155"/>
      <c r="F20" s="155"/>
      <c r="G20" s="155"/>
      <c r="H20" s="300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</row>
    <row r="21" spans="1:22" s="4" customFormat="1" ht="12" customHeight="1">
      <c r="A21" s="132" t="s">
        <v>543</v>
      </c>
      <c r="B21" s="132"/>
      <c r="C21" s="132"/>
      <c r="D21" s="132"/>
      <c r="E21" s="132"/>
      <c r="F21" s="132"/>
      <c r="G21" s="132"/>
      <c r="H21" s="16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2" s="7" customFormat="1" ht="12" customHeight="1">
      <c r="A22" s="105" t="s">
        <v>653</v>
      </c>
      <c r="B22" s="105"/>
      <c r="C22" s="105"/>
      <c r="D22" s="332">
        <v>37.576264723328535</v>
      </c>
      <c r="E22" s="332">
        <v>39.716713318642924</v>
      </c>
      <c r="F22" s="332">
        <v>41.076476245058139</v>
      </c>
      <c r="G22" s="332">
        <v>43.204148471615724</v>
      </c>
      <c r="H22" s="332">
        <v>43.572641509433964</v>
      </c>
      <c r="I22" s="332">
        <v>44.040740740740745</v>
      </c>
      <c r="J22" s="332">
        <v>44.265517241379307</v>
      </c>
      <c r="K22" s="332">
        <v>45.465853658536588</v>
      </c>
      <c r="L22" s="332">
        <v>44.86639344262295</v>
      </c>
      <c r="M22" s="332">
        <v>45.190909090909095</v>
      </c>
      <c r="N22" s="332">
        <v>43.853632478632477</v>
      </c>
      <c r="O22" s="332">
        <v>43.982583454281567</v>
      </c>
      <c r="P22" s="332">
        <v>41.184210526315788</v>
      </c>
      <c r="Q22" s="332">
        <v>46.092460881934564</v>
      </c>
      <c r="R22" s="332">
        <v>45.990837696335078</v>
      </c>
      <c r="S22" s="332">
        <v>44.725786163522017</v>
      </c>
    </row>
    <row r="23" spans="1:22" s="7" customFormat="1" ht="12" customHeight="1">
      <c r="A23" s="105" t="s">
        <v>652</v>
      </c>
      <c r="B23" s="105"/>
      <c r="C23" s="105"/>
      <c r="D23" s="332">
        <v>62.422676044403012</v>
      </c>
      <c r="E23" s="332">
        <v>60.285271871836102</v>
      </c>
      <c r="F23" s="332">
        <v>58.922552381322426</v>
      </c>
      <c r="G23" s="332">
        <v>56.750363901018922</v>
      </c>
      <c r="H23" s="332">
        <v>56.367924528301884</v>
      </c>
      <c r="I23" s="332">
        <v>56.231481481481481</v>
      </c>
      <c r="J23" s="332">
        <v>56.198275862068968</v>
      </c>
      <c r="K23" s="332">
        <v>53.951219512195124</v>
      </c>
      <c r="L23" s="332">
        <v>54.983606557377051</v>
      </c>
      <c r="M23" s="332">
        <v>54.790909090909089</v>
      </c>
      <c r="N23" s="332">
        <v>56.153846153846153</v>
      </c>
      <c r="O23" s="332">
        <v>55.936139332365755</v>
      </c>
      <c r="P23" s="332">
        <v>58.884502923976612</v>
      </c>
      <c r="Q23" s="332">
        <v>53.903271692745378</v>
      </c>
      <c r="R23" s="332">
        <v>53.941099476439788</v>
      </c>
      <c r="S23" s="332">
        <v>55.314465408805034</v>
      </c>
      <c r="U23" s="48"/>
    </row>
    <row r="24" spans="1:22" ht="9" customHeight="1">
      <c r="H24" s="45"/>
      <c r="I24" s="567"/>
      <c r="J24" s="129"/>
      <c r="K24" s="129"/>
      <c r="L24" s="129"/>
      <c r="M24" s="129"/>
      <c r="N24" s="129"/>
      <c r="O24" s="853"/>
      <c r="P24" s="853"/>
      <c r="Q24" s="853"/>
      <c r="R24" s="853"/>
      <c r="S24" s="853"/>
    </row>
    <row r="25" spans="1:22" ht="9" customHeight="1">
      <c r="A25" s="288" t="s">
        <v>995</v>
      </c>
      <c r="B25" s="288"/>
      <c r="C25" s="288"/>
      <c r="D25" s="288"/>
      <c r="E25" s="288"/>
      <c r="F25" s="288"/>
      <c r="H25" s="45"/>
      <c r="I25" s="567"/>
      <c r="J25" s="129"/>
      <c r="K25" s="129"/>
      <c r="L25" s="129"/>
      <c r="M25" s="129"/>
      <c r="N25" s="129"/>
      <c r="O25" s="853"/>
      <c r="P25" s="853"/>
      <c r="Q25" s="853"/>
      <c r="R25" s="853"/>
      <c r="S25" s="853"/>
    </row>
    <row r="26" spans="1:22" s="139" customFormat="1" ht="9" customHeight="1">
      <c r="A26" s="17" t="s">
        <v>337</v>
      </c>
      <c r="B26" s="17"/>
      <c r="C26" s="17"/>
      <c r="D26" s="17"/>
      <c r="E26" s="17"/>
      <c r="F26" s="17"/>
      <c r="G26" s="117"/>
      <c r="H26" s="117"/>
      <c r="I26" s="117"/>
      <c r="J26" s="117"/>
      <c r="K26" s="117"/>
      <c r="L26" s="117"/>
      <c r="M26" s="117"/>
      <c r="N26" s="117"/>
      <c r="O26" s="118"/>
      <c r="P26" s="118"/>
      <c r="Q26" s="118"/>
      <c r="R26" s="118"/>
      <c r="S26" s="118"/>
    </row>
    <row r="27" spans="1:22" ht="0.75" customHeight="1">
      <c r="A27" s="1620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718"/>
      <c r="P27" s="1718"/>
      <c r="Q27" s="1718"/>
      <c r="R27" s="1718"/>
      <c r="S27" s="1718"/>
    </row>
    <row r="28" spans="1:22" ht="12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43"/>
      <c r="P28" s="143"/>
      <c r="Q28" s="143"/>
      <c r="R28" s="143"/>
      <c r="S28" s="143"/>
    </row>
    <row r="29" spans="1:2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43"/>
      <c r="P29" s="143"/>
      <c r="Q29" s="143"/>
      <c r="R29" s="143"/>
    </row>
    <row r="30" spans="1:22">
      <c r="A30" s="45"/>
      <c r="B30" s="45"/>
      <c r="C30" s="45"/>
      <c r="D30" s="45"/>
      <c r="E30" s="45"/>
      <c r="F30" s="45"/>
      <c r="G30" s="1469"/>
      <c r="H30" s="45"/>
      <c r="I30" s="45"/>
      <c r="J30" s="45"/>
      <c r="K30" s="45"/>
      <c r="L30" s="45"/>
      <c r="M30" s="45"/>
      <c r="N30" s="45"/>
      <c r="O30" s="143"/>
      <c r="P30" s="143"/>
      <c r="Q30" s="143"/>
      <c r="R30" s="143"/>
    </row>
    <row r="31" spans="1:2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143"/>
      <c r="P31" s="143"/>
      <c r="Q31" s="143"/>
      <c r="R31" s="143"/>
    </row>
    <row r="32" spans="1:2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43"/>
      <c r="P32" s="143"/>
      <c r="Q32" s="143"/>
      <c r="R32" s="143"/>
    </row>
    <row r="44" ht="297" customHeight="1"/>
  </sheetData>
  <printOptions horizontalCentered="1"/>
  <pageMargins left="0.5" right="0.5" top="0.5" bottom="1" header="0.41" footer="0.5"/>
  <pageSetup scale="91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Y55"/>
  <sheetViews>
    <sheetView showGridLines="0" zoomScaleNormal="100" workbookViewId="0"/>
  </sheetViews>
  <sheetFormatPr defaultColWidth="9.140625" defaultRowHeight="14.25"/>
  <cols>
    <col min="1" max="1" width="6.85546875" style="48" customWidth="1"/>
    <col min="2" max="2" width="15.140625" style="48" customWidth="1"/>
    <col min="3" max="3" width="10.140625" style="14" customWidth="1"/>
    <col min="4" max="6" width="8" style="14" customWidth="1"/>
    <col min="7" max="8" width="8" style="369" customWidth="1"/>
    <col min="9" max="15" width="10.140625" style="369" customWidth="1"/>
    <col min="16" max="17" width="10.140625" style="221" customWidth="1"/>
    <col min="18" max="19" width="9.140625" style="48"/>
    <col min="20" max="20" width="10.85546875" style="48" bestFit="1" customWidth="1"/>
    <col min="21" max="24" width="9.140625" style="48"/>
    <col min="25" max="27" width="9.5703125" style="48" bestFit="1" customWidth="1"/>
    <col min="28" max="16384" width="9.140625" style="48"/>
  </cols>
  <sheetData>
    <row r="1" spans="1:19" ht="9.9499999999999993" customHeight="1"/>
    <row r="2" spans="1:19" s="44" customFormat="1" ht="12" customHeight="1">
      <c r="A2" s="912" t="s">
        <v>544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51"/>
      <c r="S2" s="51"/>
    </row>
    <row r="3" spans="1:19" s="194" customFormat="1" ht="12.95" customHeight="1">
      <c r="A3" s="1623" t="s">
        <v>618</v>
      </c>
      <c r="B3" s="957"/>
      <c r="C3" s="252"/>
      <c r="D3" s="252"/>
      <c r="E3" s="252"/>
      <c r="F3" s="252"/>
      <c r="G3" s="253"/>
      <c r="H3" s="253"/>
      <c r="I3" s="253"/>
      <c r="J3" s="253"/>
      <c r="K3" s="253"/>
      <c r="L3" s="253"/>
      <c r="M3" s="253"/>
      <c r="N3" s="253"/>
      <c r="O3" s="253"/>
      <c r="P3" s="9"/>
      <c r="Q3" s="9"/>
      <c r="R3" s="252"/>
      <c r="S3" s="252"/>
    </row>
    <row r="4" spans="1:19" s="95" customFormat="1" ht="17.45" customHeight="1">
      <c r="A4" s="123" t="s">
        <v>546</v>
      </c>
      <c r="B4" s="123"/>
      <c r="C4" s="89"/>
      <c r="D4" s="89"/>
      <c r="E4" s="89"/>
      <c r="F4" s="89"/>
      <c r="G4" s="256"/>
      <c r="H4" s="256"/>
      <c r="I4" s="256"/>
      <c r="J4" s="256"/>
      <c r="K4" s="256"/>
      <c r="L4" s="256"/>
      <c r="M4" s="256"/>
      <c r="N4" s="256"/>
      <c r="O4" s="256"/>
      <c r="P4" s="92"/>
      <c r="Q4" s="92"/>
      <c r="R4" s="92"/>
      <c r="S4" s="89"/>
    </row>
    <row r="5" spans="1:19" s="44" customFormat="1" ht="0.75" customHeight="1">
      <c r="A5" s="319"/>
      <c r="B5" s="319"/>
      <c r="C5" s="146"/>
      <c r="D5" s="146"/>
      <c r="E5" s="146"/>
      <c r="F5" s="146"/>
      <c r="G5" s="257"/>
      <c r="H5" s="257"/>
      <c r="I5" s="257"/>
      <c r="J5" s="257"/>
      <c r="K5" s="257"/>
      <c r="L5" s="257"/>
      <c r="M5" s="257"/>
      <c r="N5" s="257"/>
      <c r="O5" s="257"/>
      <c r="P5" s="370"/>
      <c r="Q5" s="370"/>
      <c r="R5" s="370"/>
      <c r="S5" s="51"/>
    </row>
    <row r="6" spans="1:19" s="372" customFormat="1" ht="12" customHeight="1">
      <c r="A6" s="53" t="s">
        <v>547</v>
      </c>
      <c r="B6" s="5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0"/>
      <c r="S6" s="371"/>
    </row>
    <row r="7" spans="1:19" s="44" customFormat="1" ht="12" customHeight="1">
      <c r="A7" s="133"/>
      <c r="B7" s="133"/>
      <c r="C7" s="133"/>
      <c r="D7" s="133"/>
      <c r="E7" s="133"/>
      <c r="F7" s="133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108"/>
      <c r="R7" s="108"/>
      <c r="S7" s="51"/>
    </row>
    <row r="8" spans="1:19" s="4" customFormat="1" ht="12" customHeight="1">
      <c r="A8" s="105"/>
      <c r="B8" s="105"/>
      <c r="C8" s="108"/>
      <c r="D8" s="108"/>
      <c r="E8" s="108"/>
      <c r="F8" s="108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1919" t="s">
        <v>548</v>
      </c>
      <c r="R8" s="1919"/>
      <c r="S8" s="2"/>
    </row>
    <row r="9" spans="1:19" s="4" customFormat="1" ht="0.75" customHeight="1">
      <c r="A9" s="105"/>
      <c r="B9" s="105"/>
      <c r="C9" s="108"/>
      <c r="D9" s="108"/>
      <c r="E9" s="108"/>
      <c r="F9" s="108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1622"/>
      <c r="R9" s="1622"/>
      <c r="S9" s="2"/>
    </row>
    <row r="10" spans="1:19" s="4" customFormat="1" ht="12" customHeight="1">
      <c r="A10" s="105"/>
      <c r="B10" s="105"/>
      <c r="C10" s="148">
        <v>1972</v>
      </c>
      <c r="D10" s="148">
        <v>2002</v>
      </c>
      <c r="E10" s="148">
        <v>2003</v>
      </c>
      <c r="F10" s="148">
        <v>2004</v>
      </c>
      <c r="G10" s="148">
        <v>2005</v>
      </c>
      <c r="H10" s="148">
        <v>2006</v>
      </c>
      <c r="I10" s="148">
        <v>2007</v>
      </c>
      <c r="J10" s="148">
        <v>2008</v>
      </c>
      <c r="K10" s="148">
        <v>2009</v>
      </c>
      <c r="L10" s="148">
        <v>2010</v>
      </c>
      <c r="M10" s="148">
        <v>2011</v>
      </c>
      <c r="N10" s="148">
        <v>2012</v>
      </c>
      <c r="O10" s="148">
        <v>2013</v>
      </c>
      <c r="P10" s="148">
        <v>2014</v>
      </c>
      <c r="Q10" s="1863" t="s">
        <v>1433</v>
      </c>
      <c r="R10" s="835" t="s">
        <v>1434</v>
      </c>
      <c r="S10" s="2"/>
    </row>
    <row r="11" spans="1:19" ht="0.75" customHeight="1">
      <c r="A11" s="1642"/>
      <c r="B11" s="1642"/>
      <c r="C11" s="1717"/>
      <c r="D11" s="1717"/>
      <c r="E11" s="1717"/>
      <c r="F11" s="1717"/>
      <c r="G11" s="1717"/>
      <c r="H11" s="1717"/>
      <c r="I11" s="1717"/>
      <c r="J11" s="1717"/>
      <c r="K11" s="1717"/>
      <c r="L11" s="1717"/>
      <c r="M11" s="1717"/>
      <c r="N11" s="1717"/>
      <c r="O11" s="1717"/>
      <c r="P11" s="1717"/>
      <c r="Q11" s="1717"/>
      <c r="R11" s="1719"/>
      <c r="S11" s="45"/>
    </row>
    <row r="12" spans="1:19" s="7" customFormat="1" ht="12" customHeight="1">
      <c r="A12" s="105" t="s">
        <v>549</v>
      </c>
      <c r="B12" s="105"/>
      <c r="C12" s="153">
        <v>7.4</v>
      </c>
      <c r="D12" s="1092">
        <v>4.8610499999999996</v>
      </c>
      <c r="E12" s="1092">
        <v>1.5427900000000001</v>
      </c>
      <c r="F12" s="1092">
        <v>1.47471</v>
      </c>
      <c r="G12" s="153">
        <v>1.72218</v>
      </c>
      <c r="H12" s="153">
        <v>2.1680000000000001</v>
      </c>
      <c r="I12" s="153">
        <v>2.8119100000000001</v>
      </c>
      <c r="J12" s="153">
        <v>5.36721</v>
      </c>
      <c r="K12" s="153">
        <v>5.2631899999999998</v>
      </c>
      <c r="L12" s="153">
        <v>4.6137699999999997</v>
      </c>
      <c r="M12" s="1092">
        <v>2.51248</v>
      </c>
      <c r="N12" s="1092">
        <v>2.09396</v>
      </c>
      <c r="O12" s="153">
        <v>1.8294999999999999</v>
      </c>
      <c r="P12" s="153">
        <v>2.2559999999999998</v>
      </c>
      <c r="Q12" s="1130">
        <v>-69.513513513513516</v>
      </c>
      <c r="R12" s="1130">
        <v>23.312380431811963</v>
      </c>
      <c r="S12" s="5"/>
    </row>
    <row r="13" spans="1:19" s="7" customFormat="1" ht="12" customHeight="1">
      <c r="A13" s="105" t="s">
        <v>900</v>
      </c>
      <c r="B13" s="105"/>
      <c r="C13" s="1092">
        <v>88.3</v>
      </c>
      <c r="D13" s="1092">
        <v>41.456310000000002</v>
      </c>
      <c r="E13" s="1092">
        <v>37.168509999999998</v>
      </c>
      <c r="F13" s="1092">
        <v>34.435940000000002</v>
      </c>
      <c r="G13" s="1092">
        <v>31.444220000000001</v>
      </c>
      <c r="H13" s="1092">
        <v>33.588760000000001</v>
      </c>
      <c r="I13" s="1092">
        <v>36.541200000000003</v>
      </c>
      <c r="J13" s="1092">
        <v>41.746929999999999</v>
      </c>
      <c r="K13" s="1092">
        <v>44.148530000000001</v>
      </c>
      <c r="L13" s="1092">
        <v>40.1</v>
      </c>
      <c r="M13" s="1092">
        <v>42.7</v>
      </c>
      <c r="N13" s="1092">
        <v>42.219270000000002</v>
      </c>
      <c r="O13" s="1092">
        <v>45.04139</v>
      </c>
      <c r="P13" s="1092">
        <v>39.549999999999997</v>
      </c>
      <c r="Q13" s="1130">
        <v>-55.209513023782563</v>
      </c>
      <c r="R13" s="1130">
        <v>-12.191875073127189</v>
      </c>
      <c r="S13" s="5"/>
    </row>
    <row r="14" spans="1:19" s="7" customFormat="1" ht="12" customHeight="1">
      <c r="A14" s="105" t="s">
        <v>898</v>
      </c>
      <c r="B14" s="105"/>
      <c r="C14" s="1092" t="s">
        <v>144</v>
      </c>
      <c r="D14" s="1092" t="s">
        <v>144</v>
      </c>
      <c r="E14" s="1092" t="s">
        <v>144</v>
      </c>
      <c r="F14" s="1092" t="s">
        <v>144</v>
      </c>
      <c r="G14" s="1092" t="s">
        <v>144</v>
      </c>
      <c r="H14" s="1092" t="s">
        <v>144</v>
      </c>
      <c r="I14" s="1092" t="s">
        <v>144</v>
      </c>
      <c r="J14" s="1092" t="s">
        <v>144</v>
      </c>
      <c r="K14" s="1092" t="s">
        <v>144</v>
      </c>
      <c r="L14" s="1092" t="s">
        <v>144</v>
      </c>
      <c r="M14" s="1092">
        <v>32</v>
      </c>
      <c r="N14" s="1092">
        <v>34.607430000000001</v>
      </c>
      <c r="O14" s="1092">
        <v>37.187370000000001</v>
      </c>
      <c r="P14" s="1092">
        <v>31.600999999999999</v>
      </c>
      <c r="Q14" s="1130" t="s">
        <v>144</v>
      </c>
      <c r="R14" s="1130" t="s">
        <v>144</v>
      </c>
      <c r="S14" s="5"/>
    </row>
    <row r="15" spans="1:19" s="7" customFormat="1" ht="12" customHeight="1">
      <c r="A15" s="105" t="s">
        <v>899</v>
      </c>
      <c r="B15" s="105"/>
      <c r="C15" s="1092" t="s">
        <v>144</v>
      </c>
      <c r="D15" s="1092" t="s">
        <v>144</v>
      </c>
      <c r="E15" s="1092" t="s">
        <v>144</v>
      </c>
      <c r="F15" s="1092" t="s">
        <v>144</v>
      </c>
      <c r="G15" s="1092" t="s">
        <v>144</v>
      </c>
      <c r="H15" s="1092" t="s">
        <v>144</v>
      </c>
      <c r="I15" s="1092" t="s">
        <v>144</v>
      </c>
      <c r="J15" s="1092" t="s">
        <v>144</v>
      </c>
      <c r="K15" s="1092" t="s">
        <v>144</v>
      </c>
      <c r="L15" s="1092" t="s">
        <v>144</v>
      </c>
      <c r="M15" s="1092">
        <v>10.7</v>
      </c>
      <c r="N15" s="1092">
        <v>7.6118399999999999</v>
      </c>
      <c r="O15" s="1092">
        <v>7.8540200000000002</v>
      </c>
      <c r="P15" s="1092">
        <v>7.9489999999999998</v>
      </c>
      <c r="Q15" s="1130" t="s">
        <v>144</v>
      </c>
      <c r="R15" s="1130" t="s">
        <v>144</v>
      </c>
      <c r="S15" s="5"/>
    </row>
    <row r="16" spans="1:19" s="7" customFormat="1" ht="12" customHeight="1">
      <c r="A16" s="105" t="s">
        <v>550</v>
      </c>
      <c r="B16" s="105"/>
      <c r="C16" s="1092">
        <v>808.9</v>
      </c>
      <c r="D16" s="1092">
        <v>1.8201499999999999</v>
      </c>
      <c r="E16" s="1092">
        <v>4.1246600000000004</v>
      </c>
      <c r="F16" s="1092">
        <v>6.8733399999999998</v>
      </c>
      <c r="G16" s="1092">
        <v>4.6581900000000003</v>
      </c>
      <c r="H16" s="1092">
        <v>6.1203900000000004</v>
      </c>
      <c r="I16" s="1092">
        <v>4.2074400000000001</v>
      </c>
      <c r="J16" s="1092">
        <v>4.2563000000000004</v>
      </c>
      <c r="K16" s="1092">
        <v>9.5523799999999994</v>
      </c>
      <c r="L16" s="1092">
        <v>8.6</v>
      </c>
      <c r="M16" s="1092" t="s">
        <v>144</v>
      </c>
      <c r="N16" s="1092" t="s">
        <v>144</v>
      </c>
      <c r="O16" s="1130" t="s">
        <v>144</v>
      </c>
      <c r="P16" s="1130" t="s">
        <v>144</v>
      </c>
      <c r="Q16" s="1130" t="s">
        <v>144</v>
      </c>
      <c r="R16" s="1130" t="s">
        <v>144</v>
      </c>
      <c r="S16" s="5"/>
    </row>
    <row r="17" spans="1:23" s="7" customFormat="1" ht="12" customHeight="1">
      <c r="A17" s="105" t="s">
        <v>551</v>
      </c>
      <c r="B17" s="105"/>
      <c r="C17" s="1092">
        <v>1.4</v>
      </c>
      <c r="D17" s="1092">
        <v>0.34386</v>
      </c>
      <c r="E17" s="1092">
        <v>0.68722000000000005</v>
      </c>
      <c r="F17" s="1092">
        <v>1.0616000000000001</v>
      </c>
      <c r="G17" s="1092">
        <v>0.72348999999999997</v>
      </c>
      <c r="H17" s="1092">
        <v>0.95552000000000004</v>
      </c>
      <c r="I17" s="1092">
        <v>0.82962000000000002</v>
      </c>
      <c r="J17" s="1092">
        <v>0.71586000000000005</v>
      </c>
      <c r="K17" s="1092">
        <v>0.83925000000000005</v>
      </c>
      <c r="L17" s="1129">
        <v>0.752</v>
      </c>
      <c r="M17" s="1129">
        <v>0.6</v>
      </c>
      <c r="N17" s="153">
        <v>0.35437999999999997</v>
      </c>
      <c r="O17" s="153">
        <v>0.30092999999999998</v>
      </c>
      <c r="P17" s="153">
        <v>0.187</v>
      </c>
      <c r="Q17" s="157">
        <v>-86.642857142857139</v>
      </c>
      <c r="R17" s="157">
        <v>-37.85930282790018</v>
      </c>
      <c r="S17" s="5"/>
    </row>
    <row r="18" spans="1:23" ht="0.75" customHeight="1">
      <c r="A18" s="155"/>
      <c r="B18" s="155"/>
      <c r="C18" s="155"/>
      <c r="D18" s="155"/>
      <c r="E18" s="155"/>
      <c r="F18" s="155"/>
      <c r="G18" s="1581"/>
      <c r="H18" s="1581"/>
      <c r="I18" s="1581"/>
      <c r="J18" s="1582"/>
      <c r="K18" s="1582"/>
      <c r="L18" s="155"/>
      <c r="M18" s="155"/>
      <c r="N18" s="155" t="s">
        <v>144</v>
      </c>
      <c r="O18" s="155"/>
      <c r="P18" s="155"/>
      <c r="Q18" s="155"/>
      <c r="R18" s="155"/>
      <c r="S18" s="45"/>
    </row>
    <row r="19" spans="1:23" s="4" customFormat="1" ht="12" customHeight="1">
      <c r="A19" s="132" t="s">
        <v>552</v>
      </c>
      <c r="B19" s="132"/>
      <c r="C19" s="157">
        <v>906</v>
      </c>
      <c r="D19" s="1130">
        <v>48.481369999999998</v>
      </c>
      <c r="E19" s="1130">
        <v>43.523179999999996</v>
      </c>
      <c r="F19" s="1130">
        <v>43.845590000000001</v>
      </c>
      <c r="G19" s="157">
        <v>38.548079999999999</v>
      </c>
      <c r="H19" s="157">
        <v>42.83267</v>
      </c>
      <c r="I19" s="157">
        <v>44.390169999999998</v>
      </c>
      <c r="J19" s="157">
        <v>52.086300000000001</v>
      </c>
      <c r="K19" s="157">
        <v>59.803350000000002</v>
      </c>
      <c r="L19" s="1130">
        <v>53.978030000000004</v>
      </c>
      <c r="M19" s="1130">
        <v>46.758710000000008</v>
      </c>
      <c r="N19" s="1130">
        <v>44.667610000000003</v>
      </c>
      <c r="O19" s="157">
        <v>47.1</v>
      </c>
      <c r="P19" s="157">
        <v>41.992999999999995</v>
      </c>
      <c r="Q19" s="157">
        <v>-95.365011037527594</v>
      </c>
      <c r="R19" s="157">
        <v>-10.842887473460738</v>
      </c>
      <c r="S19" s="2"/>
      <c r="T19" s="1580"/>
    </row>
    <row r="20" spans="1:23" s="7" customFormat="1" ht="12" customHeight="1">
      <c r="A20" s="105" t="s">
        <v>553</v>
      </c>
      <c r="B20" s="105"/>
      <c r="C20" s="1092">
        <v>3347.1</v>
      </c>
      <c r="D20" s="1092">
        <v>208.40612999999999</v>
      </c>
      <c r="E20" s="1092">
        <v>150.52739</v>
      </c>
      <c r="F20" s="1092">
        <v>148.13881000000001</v>
      </c>
      <c r="G20" s="1092">
        <v>171.59414000000001</v>
      </c>
      <c r="H20" s="1092">
        <v>151.13584</v>
      </c>
      <c r="I20" s="1092">
        <v>140.91427999999999</v>
      </c>
      <c r="J20" s="1092">
        <v>120.14546</v>
      </c>
      <c r="K20" s="1092">
        <v>170.34269</v>
      </c>
      <c r="L20" s="1129">
        <v>129.9</v>
      </c>
      <c r="M20" s="1129">
        <v>173.5</v>
      </c>
      <c r="N20" s="1092">
        <v>486.23527000000001</v>
      </c>
      <c r="O20" s="1092">
        <v>397.76159000000001</v>
      </c>
      <c r="P20" s="1092">
        <v>250.315</v>
      </c>
      <c r="Q20" s="157">
        <v>-92.521436467389691</v>
      </c>
      <c r="R20" s="157">
        <v>-37.069087037790659</v>
      </c>
      <c r="S20" s="5"/>
      <c r="T20" s="1236"/>
    </row>
    <row r="21" spans="1:23" s="7" customFormat="1" ht="12" customHeight="1">
      <c r="A21" s="105" t="s">
        <v>554</v>
      </c>
      <c r="B21" s="105"/>
      <c r="C21" s="1092">
        <v>2639</v>
      </c>
      <c r="D21" s="1092">
        <v>2905.4631199999999</v>
      </c>
      <c r="E21" s="1092">
        <v>2822.6117399999998</v>
      </c>
      <c r="F21" s="1092">
        <v>2781.6975400000001</v>
      </c>
      <c r="G21" s="1092">
        <v>2702.7270199999998</v>
      </c>
      <c r="H21" s="1092">
        <v>2646.0689299999999</v>
      </c>
      <c r="I21" s="1092">
        <v>2668.9947299999999</v>
      </c>
      <c r="J21" s="1092">
        <v>2601.2561799999999</v>
      </c>
      <c r="K21" s="1092">
        <v>2410.4998799999998</v>
      </c>
      <c r="L21" s="1129">
        <v>2382.3000000000002</v>
      </c>
      <c r="M21" s="1129">
        <v>2512.6658299999999</v>
      </c>
      <c r="N21" s="153">
        <v>2141.8957599999999</v>
      </c>
      <c r="O21" s="1092">
        <v>2195.3066100000001</v>
      </c>
      <c r="P21" s="1092">
        <v>2259.2669999999998</v>
      </c>
      <c r="Q21" s="157">
        <v>-14.389276241000381</v>
      </c>
      <c r="R21" s="157">
        <v>2.9135060090763165</v>
      </c>
      <c r="S21" s="5"/>
      <c r="T21" s="1587"/>
      <c r="V21" s="503"/>
    </row>
    <row r="22" spans="1:23" s="7" customFormat="1" ht="12" customHeight="1">
      <c r="A22" s="105" t="s">
        <v>555</v>
      </c>
      <c r="B22" s="105"/>
      <c r="C22" s="1092">
        <v>39.6</v>
      </c>
      <c r="D22" s="1092">
        <v>758.07343000000003</v>
      </c>
      <c r="E22" s="1092">
        <v>789.34163999999998</v>
      </c>
      <c r="F22" s="1092">
        <v>826.69795999999997</v>
      </c>
      <c r="G22" s="1092">
        <v>839.90782000000002</v>
      </c>
      <c r="H22" s="1092">
        <v>874.86868000000004</v>
      </c>
      <c r="I22" s="1092">
        <v>888.28060000000005</v>
      </c>
      <c r="J22" s="1092">
        <v>846.40691000000004</v>
      </c>
      <c r="K22" s="1092">
        <v>761.40899999999999</v>
      </c>
      <c r="L22" s="1129">
        <v>769.9</v>
      </c>
      <c r="M22" s="1129">
        <v>682.65688</v>
      </c>
      <c r="N22" s="153">
        <v>635.06812000000002</v>
      </c>
      <c r="O22" s="1092">
        <v>666.00860999999998</v>
      </c>
      <c r="P22" s="1092">
        <v>686.726</v>
      </c>
      <c r="Q22" s="157">
        <v>1634.1565656565656</v>
      </c>
      <c r="R22" s="157">
        <v>3.1106790045852373</v>
      </c>
      <c r="S22" s="5"/>
    </row>
    <row r="23" spans="1:23" ht="0.75" customHeight="1">
      <c r="A23" s="155"/>
      <c r="B23" s="155"/>
      <c r="C23" s="155"/>
      <c r="D23" s="155"/>
      <c r="E23" s="155"/>
      <c r="F23" s="155"/>
      <c r="G23" s="1581"/>
      <c r="H23" s="1581"/>
      <c r="I23" s="1581"/>
      <c r="J23" s="1582"/>
      <c r="K23" s="1582"/>
      <c r="L23" s="155"/>
      <c r="M23" s="155"/>
      <c r="N23" s="155" t="s">
        <v>144</v>
      </c>
      <c r="O23" s="155"/>
      <c r="P23" s="155"/>
      <c r="Q23" s="155"/>
      <c r="R23" s="155"/>
      <c r="S23" s="45"/>
      <c r="T23" s="57"/>
      <c r="U23" s="57"/>
    </row>
    <row r="24" spans="1:23" s="4" customFormat="1" ht="12" customHeight="1">
      <c r="A24" s="132" t="s">
        <v>556</v>
      </c>
      <c r="B24" s="132"/>
      <c r="C24" s="1130">
        <v>2678.6</v>
      </c>
      <c r="D24" s="1130">
        <v>3663.5365499999998</v>
      </c>
      <c r="E24" s="1130">
        <v>3611.9533799999999</v>
      </c>
      <c r="F24" s="1130">
        <v>3608.3955000000001</v>
      </c>
      <c r="G24" s="1130">
        <v>3542.6348399999997</v>
      </c>
      <c r="H24" s="1130">
        <v>3520.9376099999999</v>
      </c>
      <c r="I24" s="1130">
        <v>3557.2753299999999</v>
      </c>
      <c r="J24" s="1130">
        <v>3447.7000000000003</v>
      </c>
      <c r="K24" s="1130">
        <v>3171.90888</v>
      </c>
      <c r="L24" s="1130">
        <v>3152.2000000000003</v>
      </c>
      <c r="M24" s="1130">
        <v>3195.3227099999999</v>
      </c>
      <c r="N24" s="157">
        <v>2776.9638799999998</v>
      </c>
      <c r="O24" s="157">
        <v>2861.3</v>
      </c>
      <c r="P24" s="157">
        <v>2945.9929999999999</v>
      </c>
      <c r="Q24" s="157">
        <v>9.9825655193011222</v>
      </c>
      <c r="R24" s="157">
        <v>2.9599482752594941</v>
      </c>
      <c r="S24" s="2"/>
      <c r="T24" s="355"/>
      <c r="U24" s="355"/>
      <c r="V24" s="2"/>
      <c r="W24" s="2"/>
    </row>
    <row r="25" spans="1:23" s="7" customFormat="1" ht="12" customHeight="1">
      <c r="A25" s="132" t="s">
        <v>696</v>
      </c>
      <c r="B25" s="105"/>
      <c r="C25" s="1131" t="s">
        <v>144</v>
      </c>
      <c r="D25" s="1092">
        <v>416.22269999999997</v>
      </c>
      <c r="E25" s="1092">
        <v>433.99599999999998</v>
      </c>
      <c r="F25" s="1092">
        <v>444.94799999999998</v>
      </c>
      <c r="G25" s="1092">
        <v>427.69499999999999</v>
      </c>
      <c r="H25" s="1092">
        <v>416.47408999999999</v>
      </c>
      <c r="I25" s="1092">
        <v>438.30248999999998</v>
      </c>
      <c r="J25" s="1092">
        <v>515.59709999999995</v>
      </c>
      <c r="K25" s="1092">
        <v>578.57512000000008</v>
      </c>
      <c r="L25" s="1129">
        <v>578.27430000000004</v>
      </c>
      <c r="M25" s="1129">
        <v>633.11837000000003</v>
      </c>
      <c r="N25" s="1091">
        <v>568.52202</v>
      </c>
      <c r="O25" s="1091">
        <v>633.39054999999996</v>
      </c>
      <c r="P25" s="1091">
        <v>658.65599999999995</v>
      </c>
      <c r="Q25" s="1131" t="s">
        <v>144</v>
      </c>
      <c r="R25" s="157">
        <v>3.9889212114073924</v>
      </c>
      <c r="S25" s="5"/>
      <c r="U25" s="373"/>
    </row>
    <row r="26" spans="1:23" ht="0.75" customHeight="1">
      <c r="A26" s="155"/>
      <c r="B26" s="155"/>
      <c r="C26" s="155"/>
      <c r="D26" s="155"/>
      <c r="E26" s="155"/>
      <c r="F26" s="155"/>
      <c r="G26" s="1581"/>
      <c r="H26" s="1581"/>
      <c r="I26" s="1581"/>
      <c r="J26" s="1582"/>
      <c r="K26" s="1582"/>
      <c r="L26" s="155"/>
      <c r="M26" s="155"/>
      <c r="N26" s="155" t="s">
        <v>144</v>
      </c>
      <c r="O26" s="155"/>
      <c r="P26" s="155"/>
      <c r="Q26" s="155"/>
      <c r="R26" s="155"/>
      <c r="S26" s="45"/>
    </row>
    <row r="27" spans="1:23" s="4" customFormat="1" ht="12" customHeight="1">
      <c r="A27" s="132" t="s">
        <v>571</v>
      </c>
      <c r="B27" s="132"/>
      <c r="C27" s="1130">
        <v>6931.7000000000007</v>
      </c>
      <c r="D27" s="1130">
        <v>4336.6467499999999</v>
      </c>
      <c r="E27" s="1130">
        <v>4239.9999499999994</v>
      </c>
      <c r="F27" s="1130">
        <v>4245.3279000000002</v>
      </c>
      <c r="G27" s="1130">
        <v>4180.4720600000001</v>
      </c>
      <c r="H27" s="1130">
        <v>4131.3802100000003</v>
      </c>
      <c r="I27" s="1130">
        <v>4180.8822700000001</v>
      </c>
      <c r="J27" s="1130">
        <v>4135.4919600000003</v>
      </c>
      <c r="K27" s="1130">
        <v>3980.63004</v>
      </c>
      <c r="L27" s="1130">
        <v>3914.2945</v>
      </c>
      <c r="M27" s="1130">
        <v>4048.73936</v>
      </c>
      <c r="N27" s="1130">
        <v>3876.38877</v>
      </c>
      <c r="O27" s="157">
        <v>3939.6391699999999</v>
      </c>
      <c r="P27" s="157">
        <v>3896.9609999999998</v>
      </c>
      <c r="Q27" s="157">
        <v>-43.780587734610563</v>
      </c>
      <c r="R27" s="157">
        <v>-1.0833014943345765</v>
      </c>
      <c r="S27" s="2"/>
      <c r="T27" s="4" t="s">
        <v>544</v>
      </c>
    </row>
    <row r="28" spans="1:23" s="7" customFormat="1" ht="12" customHeight="1">
      <c r="A28" s="132" t="s">
        <v>557</v>
      </c>
      <c r="B28" s="105"/>
      <c r="C28" s="1092">
        <v>488.6</v>
      </c>
      <c r="D28" s="1092">
        <v>521.07583</v>
      </c>
      <c r="E28" s="1092">
        <v>522.49528999999995</v>
      </c>
      <c r="F28" s="1092">
        <v>509.63186000000002</v>
      </c>
      <c r="G28" s="1092">
        <v>518.77157</v>
      </c>
      <c r="H28" s="1092">
        <v>517.82608000000005</v>
      </c>
      <c r="I28" s="1092">
        <v>522.64616999999998</v>
      </c>
      <c r="J28" s="1092">
        <v>526.14170000000001</v>
      </c>
      <c r="K28" s="1092">
        <v>554.41781000000003</v>
      </c>
      <c r="L28" s="1129">
        <v>538.30426999999997</v>
      </c>
      <c r="M28" s="1129">
        <v>512.02160000000003</v>
      </c>
      <c r="N28" s="153">
        <v>509.41417000000001</v>
      </c>
      <c r="O28" s="153">
        <v>492.9169</v>
      </c>
      <c r="P28" s="153">
        <v>487.01799999999997</v>
      </c>
      <c r="Q28" s="157">
        <v>-0.32378223495702629</v>
      </c>
      <c r="R28" s="157">
        <v>-1.1967331613097487</v>
      </c>
      <c r="S28" s="5"/>
    </row>
    <row r="29" spans="1:23" ht="0.75" customHeight="1">
      <c r="A29" s="155"/>
      <c r="B29" s="155"/>
      <c r="C29" s="155"/>
      <c r="D29" s="155"/>
      <c r="E29" s="155"/>
      <c r="F29" s="155"/>
      <c r="G29" s="1581"/>
      <c r="H29" s="1581"/>
      <c r="I29" s="1581"/>
      <c r="J29" s="1582"/>
      <c r="K29" s="1582"/>
      <c r="L29" s="155"/>
      <c r="M29" s="155"/>
      <c r="N29" s="155" t="s">
        <v>144</v>
      </c>
      <c r="O29" s="155"/>
      <c r="P29" s="155"/>
      <c r="Q29" s="155"/>
      <c r="R29" s="155"/>
      <c r="S29" s="45"/>
    </row>
    <row r="30" spans="1:23" s="4" customFormat="1" ht="12" customHeight="1">
      <c r="A30" s="132" t="s">
        <v>558</v>
      </c>
      <c r="B30" s="132"/>
      <c r="C30" s="157">
        <v>7420.3000000000011</v>
      </c>
      <c r="D30" s="1130">
        <v>4857.7225799999997</v>
      </c>
      <c r="E30" s="1130">
        <v>4762.4952399999993</v>
      </c>
      <c r="F30" s="1130">
        <v>4754.9597600000006</v>
      </c>
      <c r="G30" s="1130">
        <v>4699.2436299999999</v>
      </c>
      <c r="H30" s="1130">
        <v>4649.2062900000001</v>
      </c>
      <c r="I30" s="1130">
        <v>4703.52844</v>
      </c>
      <c r="J30" s="157">
        <v>4661.6336600000004</v>
      </c>
      <c r="K30" s="157">
        <v>4535.0478499999999</v>
      </c>
      <c r="L30" s="1130">
        <v>4452.5987699999996</v>
      </c>
      <c r="M30" s="1130">
        <v>4560.7695999999996</v>
      </c>
      <c r="N30" s="157">
        <v>4402.3</v>
      </c>
      <c r="O30" s="157">
        <v>4432.5</v>
      </c>
      <c r="P30" s="157">
        <v>4383.9789999999994</v>
      </c>
      <c r="Q30" s="157">
        <v>-40.91911378246165</v>
      </c>
      <c r="R30" s="157">
        <v>-1.0946644106035075</v>
      </c>
      <c r="S30" s="2"/>
    </row>
    <row r="31" spans="1:23" ht="0.75" customHeight="1">
      <c r="A31" s="1620"/>
      <c r="B31" s="1620"/>
      <c r="C31" s="1659"/>
      <c r="D31" s="1659"/>
      <c r="E31" s="1659"/>
      <c r="F31" s="1659"/>
      <c r="G31" s="1720"/>
      <c r="H31" s="1720"/>
      <c r="I31" s="1720"/>
      <c r="J31" s="1720"/>
      <c r="K31" s="1720"/>
      <c r="L31" s="1720"/>
      <c r="M31" s="1720"/>
      <c r="N31" s="1720"/>
      <c r="O31" s="1720"/>
      <c r="P31" s="1721"/>
      <c r="Q31" s="1721"/>
      <c r="R31" s="1721"/>
      <c r="S31" s="45"/>
    </row>
    <row r="32" spans="1:23" ht="3" hidden="1" customHeight="1">
      <c r="A32" s="45"/>
      <c r="B32" s="45"/>
      <c r="C32" s="21"/>
      <c r="D32" s="21"/>
      <c r="E32" s="21"/>
      <c r="F32" s="21"/>
      <c r="G32" s="323"/>
      <c r="H32" s="323"/>
      <c r="I32" s="323"/>
      <c r="J32" s="323"/>
      <c r="K32" s="323"/>
      <c r="L32" s="323"/>
      <c r="M32" s="323"/>
      <c r="N32" s="323"/>
      <c r="O32" s="323"/>
      <c r="P32" s="151"/>
      <c r="Q32" s="151"/>
      <c r="R32" s="45"/>
      <c r="S32" s="45"/>
    </row>
    <row r="33" spans="1:19" ht="0.75" hidden="1" customHeight="1">
      <c r="A33" s="941"/>
      <c r="B33" s="941"/>
      <c r="C33" s="943"/>
      <c r="D33" s="943"/>
      <c r="E33" s="943"/>
      <c r="F33" s="943"/>
      <c r="G33" s="954"/>
      <c r="H33" s="954"/>
      <c r="I33" s="954"/>
      <c r="J33" s="954"/>
      <c r="K33" s="954"/>
      <c r="L33" s="954"/>
      <c r="M33" s="954"/>
      <c r="N33" s="954"/>
      <c r="O33" s="954"/>
      <c r="P33" s="955"/>
      <c r="Q33" s="955"/>
      <c r="R33" s="45"/>
      <c r="S33" s="45"/>
    </row>
    <row r="34" spans="1:19" s="139" customFormat="1" ht="9" customHeight="1">
      <c r="A34" s="117" t="s">
        <v>974</v>
      </c>
      <c r="B34" s="117"/>
      <c r="C34" s="302"/>
      <c r="D34" s="302"/>
      <c r="E34" s="302"/>
      <c r="F34" s="302"/>
      <c r="G34" s="836"/>
      <c r="H34" s="836"/>
      <c r="I34" s="836"/>
      <c r="J34" s="836"/>
      <c r="K34" s="836"/>
      <c r="L34" s="836"/>
      <c r="M34" s="836"/>
      <c r="N34" s="836"/>
      <c r="O34" s="836"/>
      <c r="P34" s="141"/>
      <c r="Q34" s="141"/>
      <c r="R34" s="117"/>
      <c r="S34" s="117"/>
    </row>
    <row r="35" spans="1:19" s="139" customFormat="1" ht="9" customHeight="1">
      <c r="A35" s="117" t="s">
        <v>901</v>
      </c>
      <c r="B35" s="117"/>
      <c r="C35" s="302"/>
      <c r="D35" s="302"/>
      <c r="E35" s="302"/>
      <c r="F35" s="302"/>
      <c r="G35" s="836"/>
      <c r="H35" s="836"/>
      <c r="I35" s="836"/>
      <c r="J35" s="836"/>
      <c r="K35" s="836"/>
      <c r="L35" s="836"/>
      <c r="M35" s="836"/>
      <c r="N35" s="836"/>
      <c r="O35" s="836"/>
      <c r="P35" s="141"/>
      <c r="Q35" s="141"/>
      <c r="R35" s="117"/>
      <c r="S35" s="117"/>
    </row>
    <row r="36" spans="1:19" s="139" customFormat="1" ht="9" customHeight="1">
      <c r="A36" s="117" t="s">
        <v>990</v>
      </c>
      <c r="B36" s="117"/>
      <c r="C36" s="302"/>
      <c r="D36" s="302"/>
      <c r="E36" s="302"/>
      <c r="F36" s="302"/>
      <c r="G36" s="837"/>
      <c r="H36" s="837"/>
      <c r="I36" s="837"/>
      <c r="J36" s="836"/>
      <c r="K36" s="836"/>
      <c r="L36" s="836"/>
      <c r="M36" s="836"/>
      <c r="N36" s="836"/>
      <c r="O36" s="836"/>
      <c r="P36" s="141"/>
      <c r="Q36" s="141"/>
      <c r="R36" s="117"/>
      <c r="S36" s="117"/>
    </row>
    <row r="37" spans="1:19" ht="0.75" customHeight="1">
      <c r="A37" s="1620"/>
      <c r="B37" s="1620"/>
      <c r="C37" s="1659"/>
      <c r="D37" s="1659"/>
      <c r="E37" s="1659"/>
      <c r="F37" s="1659"/>
      <c r="G37" s="1720"/>
      <c r="H37" s="1720"/>
      <c r="I37" s="1720"/>
      <c r="J37" s="1720"/>
      <c r="K37" s="1720"/>
      <c r="L37" s="1720"/>
      <c r="M37" s="1720"/>
      <c r="N37" s="1720"/>
      <c r="O37" s="1720"/>
      <c r="P37" s="1721"/>
      <c r="Q37" s="1721"/>
      <c r="R37" s="1721"/>
      <c r="S37" s="45"/>
    </row>
    <row r="38" spans="1:19" ht="12" customHeight="1">
      <c r="A38" s="45"/>
      <c r="B38" s="45"/>
      <c r="C38" s="21"/>
      <c r="D38" s="21"/>
      <c r="E38" s="21"/>
      <c r="F38" s="21"/>
      <c r="G38" s="991"/>
      <c r="H38" s="991"/>
      <c r="I38" s="991"/>
      <c r="J38" s="991"/>
      <c r="K38" s="991"/>
      <c r="L38" s="323"/>
      <c r="M38" s="323"/>
      <c r="N38" s="323"/>
      <c r="O38" s="323"/>
      <c r="P38" s="151"/>
      <c r="Q38" s="151"/>
      <c r="R38" s="45"/>
      <c r="S38" s="45"/>
    </row>
    <row r="39" spans="1:19">
      <c r="A39" s="45"/>
      <c r="B39" s="45"/>
      <c r="C39" s="21"/>
      <c r="D39" s="21"/>
      <c r="E39" s="21"/>
      <c r="F39" s="21"/>
      <c r="G39" s="323"/>
      <c r="H39" s="323"/>
      <c r="I39" s="323"/>
      <c r="J39" s="323"/>
      <c r="K39" s="323"/>
      <c r="L39" s="323"/>
      <c r="M39" s="323"/>
      <c r="N39" s="323"/>
      <c r="O39" s="323"/>
      <c r="P39" s="151"/>
      <c r="Q39" s="151"/>
      <c r="R39" s="45"/>
      <c r="S39" s="45"/>
    </row>
    <row r="40" spans="1:19">
      <c r="A40" s="45"/>
      <c r="B40" s="45"/>
      <c r="C40" s="21"/>
      <c r="D40" s="21"/>
      <c r="E40" s="21"/>
      <c r="F40" s="21"/>
      <c r="G40" s="323"/>
      <c r="H40" s="323"/>
      <c r="I40" s="323"/>
      <c r="J40" s="323"/>
      <c r="K40" s="323"/>
      <c r="L40" s="323"/>
      <c r="M40" s="323"/>
      <c r="N40" s="323"/>
      <c r="O40" s="323"/>
      <c r="P40" s="151"/>
      <c r="Q40" s="151"/>
      <c r="R40" s="45"/>
      <c r="S40" s="45"/>
    </row>
    <row r="41" spans="1:19">
      <c r="A41" s="45"/>
      <c r="B41" s="45"/>
      <c r="C41" s="21"/>
      <c r="D41" s="21"/>
      <c r="E41" s="21"/>
      <c r="F41" s="21"/>
      <c r="G41" s="323"/>
      <c r="H41" s="323"/>
      <c r="I41" s="323"/>
      <c r="J41" s="323"/>
      <c r="K41" s="323"/>
      <c r="L41" s="323"/>
      <c r="M41" s="323"/>
      <c r="N41" s="323"/>
      <c r="O41" s="323"/>
      <c r="P41" s="151"/>
      <c r="Q41" s="151"/>
      <c r="R41" s="45"/>
    </row>
    <row r="44" spans="1:19" ht="15.75">
      <c r="R44" s="1476"/>
    </row>
    <row r="51" spans="3:25">
      <c r="P51" s="1586"/>
      <c r="Q51" s="1586"/>
      <c r="R51" s="1586"/>
      <c r="S51" s="1586"/>
      <c r="T51" s="1586"/>
      <c r="U51" s="1586"/>
      <c r="V51" s="1586"/>
      <c r="W51" s="1586"/>
      <c r="X51" s="1586"/>
      <c r="Y51" s="1586"/>
    </row>
    <row r="52" spans="3:25">
      <c r="L52" s="221"/>
      <c r="M52" s="221"/>
      <c r="N52" s="221"/>
      <c r="O52" s="221"/>
      <c r="Q52" s="48"/>
    </row>
    <row r="53" spans="3:25">
      <c r="L53" s="221"/>
      <c r="M53" s="221"/>
      <c r="N53" s="221"/>
      <c r="O53" s="221"/>
      <c r="Q53" s="48"/>
    </row>
    <row r="54" spans="3:25">
      <c r="L54" s="221"/>
      <c r="M54" s="221"/>
      <c r="N54" s="221"/>
      <c r="O54" s="221"/>
      <c r="Q54" s="48"/>
    </row>
    <row r="55" spans="3:25" ht="12.75">
      <c r="C55" s="982"/>
      <c r="D55"/>
      <c r="E55"/>
      <c r="F55"/>
      <c r="G55"/>
      <c r="H55" s="1579"/>
      <c r="I55"/>
      <c r="J55"/>
      <c r="K55"/>
      <c r="L55"/>
      <c r="M55"/>
      <c r="N55" s="1474"/>
      <c r="O55" s="1576"/>
      <c r="P55"/>
      <c r="Q55"/>
      <c r="R55"/>
      <c r="S55"/>
      <c r="T55"/>
      <c r="U55"/>
      <c r="V55"/>
      <c r="W55"/>
      <c r="X55"/>
      <c r="Y55" s="971"/>
    </row>
  </sheetData>
  <mergeCells count="1">
    <mergeCell ref="Q8:R8"/>
  </mergeCells>
  <printOptions horizontalCentered="1"/>
  <pageMargins left="0.5" right="0.5" top="0.5" bottom="1" header="0.41" footer="0.5"/>
  <pageSetup scale="86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T55"/>
  <sheetViews>
    <sheetView showGridLines="0" zoomScaleNormal="100" workbookViewId="0"/>
  </sheetViews>
  <sheetFormatPr defaultColWidth="9.140625" defaultRowHeight="12.75"/>
  <cols>
    <col min="1" max="1" width="6.5703125" style="45" customWidth="1"/>
    <col min="2" max="2" width="20.5703125" style="45" customWidth="1"/>
    <col min="3" max="5" width="7.28515625" style="21" customWidth="1"/>
    <col min="6" max="7" width="6.85546875" style="21" customWidth="1"/>
    <col min="8" max="13" width="6.85546875" style="45" customWidth="1"/>
    <col min="14" max="15" width="6.85546875" style="143" customWidth="1"/>
    <col min="16" max="16" width="7.42578125" style="143" customWidth="1"/>
    <col min="17" max="19" width="7.42578125" style="45" customWidth="1"/>
    <col min="20" max="16384" width="9.140625" style="45"/>
  </cols>
  <sheetData>
    <row r="1" spans="1:19" ht="9.9499999999999993" customHeight="1"/>
    <row r="2" spans="1:19" ht="12" customHeight="1">
      <c r="C2" s="45"/>
    </row>
    <row r="3" spans="1:19" s="9" customFormat="1" ht="12.95" customHeight="1">
      <c r="A3" s="1623" t="s">
        <v>619</v>
      </c>
      <c r="B3" s="957"/>
      <c r="N3" s="185"/>
      <c r="O3" s="185"/>
      <c r="P3" s="185"/>
    </row>
    <row r="4" spans="1:19" s="92" customFormat="1" ht="17.45" customHeight="1">
      <c r="A4" s="123" t="s">
        <v>655</v>
      </c>
      <c r="B4" s="123"/>
      <c r="N4" s="346"/>
      <c r="O4" s="346"/>
      <c r="P4" s="346"/>
    </row>
    <row r="5" spans="1:19" ht="0.75" customHeight="1">
      <c r="A5" s="50"/>
      <c r="B5" s="50"/>
      <c r="C5" s="24"/>
      <c r="D5" s="365"/>
      <c r="E5" s="24"/>
      <c r="F5" s="24"/>
      <c r="G5" s="24"/>
      <c r="H5" s="24"/>
      <c r="I5" s="24"/>
      <c r="J5" s="24"/>
      <c r="K5" s="24"/>
      <c r="L5" s="24"/>
      <c r="M5" s="24"/>
      <c r="N5" s="366"/>
      <c r="O5" s="366"/>
      <c r="P5" s="366"/>
      <c r="Q5" s="366"/>
      <c r="R5" s="366"/>
      <c r="S5" s="366"/>
    </row>
    <row r="6" spans="1:19" s="129" customFormat="1" ht="12" customHeight="1">
      <c r="C6" s="130"/>
      <c r="D6" s="915"/>
      <c r="E6" s="130"/>
      <c r="F6" s="130"/>
      <c r="G6" s="130"/>
      <c r="H6" s="130"/>
      <c r="I6" s="130"/>
      <c r="J6" s="130"/>
      <c r="K6" s="130"/>
      <c r="L6" s="130"/>
      <c r="M6" s="130"/>
      <c r="N6" s="367"/>
      <c r="O6" s="367"/>
      <c r="P6" s="367"/>
    </row>
    <row r="7" spans="1:19" s="152" customFormat="1" ht="12" customHeight="1">
      <c r="A7" s="132"/>
      <c r="B7" s="132"/>
      <c r="C7" s="107" t="s">
        <v>106</v>
      </c>
      <c r="D7" s="107"/>
      <c r="E7" s="107"/>
      <c r="F7" s="107"/>
      <c r="G7" s="107"/>
      <c r="H7" s="107"/>
      <c r="I7" s="107"/>
      <c r="J7" s="107"/>
      <c r="L7" s="107"/>
      <c r="M7" s="1848" t="s">
        <v>106</v>
      </c>
      <c r="N7" s="107"/>
      <c r="O7" s="107"/>
      <c r="P7" s="107"/>
    </row>
    <row r="8" spans="1:19" ht="0.75" customHeight="1">
      <c r="A8" s="105"/>
      <c r="B8" s="105"/>
      <c r="C8" s="945"/>
      <c r="D8" s="945"/>
      <c r="E8" s="945"/>
      <c r="F8" s="945"/>
      <c r="G8" s="945"/>
      <c r="H8" s="1642"/>
      <c r="I8" s="1642"/>
      <c r="J8" s="1642"/>
      <c r="K8" s="1642"/>
      <c r="L8" s="1642"/>
      <c r="M8" s="1642"/>
      <c r="N8" s="1678"/>
      <c r="O8" s="1678"/>
      <c r="P8" s="1678"/>
      <c r="Q8" s="1678"/>
      <c r="R8" s="1678"/>
      <c r="S8" s="1678"/>
    </row>
    <row r="9" spans="1:19" s="152" customFormat="1" ht="12" customHeight="1">
      <c r="A9" s="427"/>
      <c r="B9" s="427"/>
      <c r="C9" s="436">
        <v>1997</v>
      </c>
      <c r="D9" s="436">
        <v>1998</v>
      </c>
      <c r="E9" s="436">
        <v>2000</v>
      </c>
      <c r="F9" s="436">
        <v>2001</v>
      </c>
      <c r="G9" s="436">
        <v>2002</v>
      </c>
      <c r="H9" s="436">
        <v>2003</v>
      </c>
      <c r="I9" s="436">
        <v>2004</v>
      </c>
      <c r="J9" s="436">
        <v>2005</v>
      </c>
      <c r="K9" s="436">
        <v>2006</v>
      </c>
      <c r="L9" s="436">
        <v>2007</v>
      </c>
      <c r="M9" s="838">
        <v>2008</v>
      </c>
      <c r="N9" s="436">
        <v>2009</v>
      </c>
      <c r="O9" s="436">
        <v>2010</v>
      </c>
      <c r="P9" s="436">
        <v>2011</v>
      </c>
      <c r="Q9" s="148">
        <v>2012</v>
      </c>
      <c r="R9" s="148">
        <v>2013</v>
      </c>
      <c r="S9" s="148">
        <v>2014</v>
      </c>
    </row>
    <row r="10" spans="1:19" ht="0.75" customHeight="1">
      <c r="A10" s="1642"/>
      <c r="B10" s="1642"/>
      <c r="C10" s="1722"/>
      <c r="D10" s="1642"/>
      <c r="E10" s="1642"/>
      <c r="F10" s="1686"/>
      <c r="G10" s="1686"/>
      <c r="H10" s="1686"/>
      <c r="I10" s="1686"/>
      <c r="J10" s="1686"/>
      <c r="K10" s="1642"/>
      <c r="L10" s="1642"/>
      <c r="M10" s="1678"/>
      <c r="N10" s="1678"/>
      <c r="O10" s="1678"/>
      <c r="P10" s="1678"/>
      <c r="Q10" s="1678"/>
      <c r="R10" s="1678"/>
      <c r="S10" s="1678"/>
    </row>
    <row r="11" spans="1:19" ht="12" customHeight="1">
      <c r="A11" s="132" t="s">
        <v>560</v>
      </c>
      <c r="B11" s="132"/>
      <c r="C11" s="163">
        <v>89</v>
      </c>
      <c r="D11" s="105">
        <v>93</v>
      </c>
      <c r="E11" s="105">
        <v>95</v>
      </c>
      <c r="F11" s="116">
        <v>95</v>
      </c>
      <c r="G11" s="116">
        <v>98</v>
      </c>
      <c r="H11" s="116">
        <v>97</v>
      </c>
      <c r="I11" s="116">
        <v>96</v>
      </c>
      <c r="J11" s="116">
        <v>96</v>
      </c>
      <c r="K11" s="116">
        <v>98</v>
      </c>
      <c r="L11" s="116">
        <v>98</v>
      </c>
      <c r="M11" s="116">
        <v>97</v>
      </c>
      <c r="N11" s="116">
        <v>90</v>
      </c>
      <c r="O11" s="420">
        <v>88</v>
      </c>
      <c r="P11" s="420">
        <v>84</v>
      </c>
      <c r="Q11" s="828">
        <v>84</v>
      </c>
      <c r="R11" s="21">
        <v>83</v>
      </c>
      <c r="S11" s="21">
        <v>87</v>
      </c>
    </row>
    <row r="12" spans="1:19" ht="12" customHeight="1">
      <c r="A12" s="105" t="s">
        <v>897</v>
      </c>
      <c r="B12" s="105"/>
      <c r="C12" s="163">
        <v>52</v>
      </c>
      <c r="D12" s="105">
        <v>53</v>
      </c>
      <c r="E12" s="105">
        <v>54</v>
      </c>
      <c r="F12" s="1132">
        <v>54</v>
      </c>
      <c r="G12" s="1132">
        <v>55</v>
      </c>
      <c r="H12" s="1132">
        <v>56</v>
      </c>
      <c r="I12" s="1132">
        <v>62</v>
      </c>
      <c r="J12" s="1132">
        <v>64</v>
      </c>
      <c r="K12" s="430">
        <v>65</v>
      </c>
      <c r="L12" s="430">
        <v>64</v>
      </c>
      <c r="M12" s="1133">
        <v>66</v>
      </c>
      <c r="N12" s="1133">
        <v>63</v>
      </c>
      <c r="O12" s="1133">
        <v>64</v>
      </c>
      <c r="P12" s="1133">
        <v>62</v>
      </c>
      <c r="Q12" s="1442">
        <v>63</v>
      </c>
      <c r="R12" s="21">
        <v>61</v>
      </c>
      <c r="S12" s="21">
        <v>65</v>
      </c>
    </row>
    <row r="13" spans="1:19" ht="12" customHeight="1">
      <c r="A13" s="160" t="s">
        <v>561</v>
      </c>
      <c r="B13" s="160"/>
      <c r="C13" s="332">
        <v>58.426966292134829</v>
      </c>
      <c r="D13" s="332">
        <v>56.98924731182796</v>
      </c>
      <c r="E13" s="332">
        <v>56.84210526315789</v>
      </c>
      <c r="F13" s="1091">
        <v>56.84210526315789</v>
      </c>
      <c r="G13" s="1091">
        <v>56.12244897959183</v>
      </c>
      <c r="H13" s="1091">
        <v>57.731958762886592</v>
      </c>
      <c r="I13" s="1091">
        <v>64.583333333333343</v>
      </c>
      <c r="J13" s="1091">
        <v>66.666666666666657</v>
      </c>
      <c r="K13" s="1091">
        <v>67.010309278350505</v>
      </c>
      <c r="L13" s="1091">
        <v>65.306122448979593</v>
      </c>
      <c r="M13" s="1091">
        <v>68</v>
      </c>
      <c r="N13" s="1091">
        <v>70</v>
      </c>
      <c r="O13" s="1091">
        <v>72.8</v>
      </c>
      <c r="P13" s="1091">
        <v>73.8</v>
      </c>
      <c r="Q13" s="1092">
        <v>75</v>
      </c>
      <c r="R13" s="21">
        <v>73</v>
      </c>
      <c r="S13" s="21">
        <v>75</v>
      </c>
    </row>
    <row r="14" spans="1:19" ht="0.75" customHeight="1">
      <c r="A14" s="155"/>
      <c r="B14" s="155"/>
      <c r="C14" s="300"/>
      <c r="D14" s="155"/>
      <c r="E14" s="155"/>
      <c r="F14" s="300"/>
      <c r="G14" s="300"/>
      <c r="H14" s="300"/>
      <c r="I14" s="300"/>
      <c r="J14" s="300"/>
      <c r="K14" s="155"/>
      <c r="L14" s="155"/>
      <c r="M14" s="810"/>
      <c r="N14" s="810"/>
      <c r="O14" s="810"/>
      <c r="P14" s="810"/>
      <c r="Q14" s="1545" t="s">
        <v>144</v>
      </c>
      <c r="R14" s="826" t="s">
        <v>144</v>
      </c>
      <c r="S14" s="826"/>
    </row>
    <row r="15" spans="1:19" ht="12" customHeight="1">
      <c r="A15" s="132" t="s">
        <v>1442</v>
      </c>
      <c r="B15" s="132"/>
      <c r="C15" s="163"/>
      <c r="D15" s="105"/>
      <c r="E15" s="105"/>
      <c r="F15" s="163"/>
      <c r="G15" s="163"/>
      <c r="H15" s="163"/>
      <c r="I15" s="163"/>
      <c r="J15" s="163"/>
      <c r="K15" s="105"/>
      <c r="L15" s="105"/>
      <c r="M15" s="420"/>
      <c r="N15" s="420"/>
      <c r="O15" s="420"/>
      <c r="P15" s="420"/>
      <c r="Q15" s="1416"/>
      <c r="R15" s="21"/>
      <c r="S15" s="21"/>
    </row>
    <row r="16" spans="1:19" ht="12" customHeight="1">
      <c r="A16" s="105" t="s">
        <v>654</v>
      </c>
      <c r="B16" s="105"/>
      <c r="C16" s="163">
        <v>32</v>
      </c>
      <c r="D16" s="105">
        <v>35</v>
      </c>
      <c r="E16" s="105">
        <v>38</v>
      </c>
      <c r="F16" s="1132">
        <v>38</v>
      </c>
      <c r="G16" s="1132">
        <v>37</v>
      </c>
      <c r="H16" s="1132">
        <v>35</v>
      </c>
      <c r="I16" s="1132">
        <v>44</v>
      </c>
      <c r="J16" s="1132">
        <v>52</v>
      </c>
      <c r="K16" s="430">
        <v>47</v>
      </c>
      <c r="L16" s="430">
        <v>41</v>
      </c>
      <c r="M16" s="1134">
        <v>43</v>
      </c>
      <c r="N16" s="1134">
        <v>40</v>
      </c>
      <c r="O16" s="1134">
        <v>39</v>
      </c>
      <c r="P16" s="1134">
        <v>37</v>
      </c>
      <c r="Q16" s="1442">
        <v>36</v>
      </c>
      <c r="R16" s="21">
        <v>34</v>
      </c>
      <c r="S16" s="21">
        <v>40</v>
      </c>
    </row>
    <row r="17" spans="1:19" ht="12" customHeight="1">
      <c r="A17" s="105" t="s">
        <v>562</v>
      </c>
      <c r="B17" s="105"/>
      <c r="C17" s="163">
        <v>6</v>
      </c>
      <c r="D17" s="105">
        <v>6</v>
      </c>
      <c r="E17" s="105">
        <v>11</v>
      </c>
      <c r="F17" s="1132">
        <v>10</v>
      </c>
      <c r="G17" s="1132">
        <v>10</v>
      </c>
      <c r="H17" s="1132">
        <v>13</v>
      </c>
      <c r="I17" s="1132">
        <v>16</v>
      </c>
      <c r="J17" s="1132">
        <v>17</v>
      </c>
      <c r="K17" s="430">
        <v>16</v>
      </c>
      <c r="L17" s="430">
        <v>15</v>
      </c>
      <c r="M17" s="1134">
        <v>18</v>
      </c>
      <c r="N17" s="1134">
        <v>18</v>
      </c>
      <c r="O17" s="1134">
        <v>16</v>
      </c>
      <c r="P17" s="1134">
        <v>11</v>
      </c>
      <c r="Q17" s="1442">
        <v>11</v>
      </c>
      <c r="R17" s="21">
        <v>16</v>
      </c>
      <c r="S17" s="21">
        <v>15</v>
      </c>
    </row>
    <row r="18" spans="1:19" ht="12" customHeight="1">
      <c r="A18" s="105" t="s">
        <v>563</v>
      </c>
      <c r="B18" s="105"/>
      <c r="C18" s="163">
        <v>17</v>
      </c>
      <c r="D18" s="105">
        <v>14</v>
      </c>
      <c r="E18" s="105">
        <v>12</v>
      </c>
      <c r="F18" s="1132">
        <v>10</v>
      </c>
      <c r="G18" s="1132">
        <v>12</v>
      </c>
      <c r="H18" s="1132">
        <v>13</v>
      </c>
      <c r="I18" s="1132">
        <v>12</v>
      </c>
      <c r="J18" s="1132">
        <v>11</v>
      </c>
      <c r="K18" s="430">
        <v>10</v>
      </c>
      <c r="L18" s="430">
        <v>10</v>
      </c>
      <c r="M18" s="1134">
        <v>11</v>
      </c>
      <c r="N18" s="1134">
        <v>11</v>
      </c>
      <c r="O18" s="1134">
        <v>11</v>
      </c>
      <c r="P18" s="1134">
        <v>9</v>
      </c>
      <c r="Q18" s="1442">
        <v>9</v>
      </c>
      <c r="R18" s="21">
        <v>12</v>
      </c>
      <c r="S18" s="21">
        <v>11</v>
      </c>
    </row>
    <row r="19" spans="1:19" ht="12" customHeight="1">
      <c r="A19" s="105" t="s">
        <v>564</v>
      </c>
      <c r="B19" s="105"/>
      <c r="C19" s="163">
        <v>17</v>
      </c>
      <c r="D19" s="105">
        <v>19</v>
      </c>
      <c r="E19" s="105">
        <v>18</v>
      </c>
      <c r="F19" s="1132">
        <v>24</v>
      </c>
      <c r="G19" s="1132">
        <v>23</v>
      </c>
      <c r="H19" s="1132">
        <v>22</v>
      </c>
      <c r="I19" s="1132">
        <v>28</v>
      </c>
      <c r="J19" s="1132">
        <v>36</v>
      </c>
      <c r="K19" s="430">
        <v>40</v>
      </c>
      <c r="L19" s="430">
        <v>39</v>
      </c>
      <c r="M19" s="1134">
        <v>42</v>
      </c>
      <c r="N19" s="1134">
        <v>43</v>
      </c>
      <c r="O19" s="1134">
        <v>45</v>
      </c>
      <c r="P19" s="1134">
        <v>49</v>
      </c>
      <c r="Q19" s="1442">
        <v>67</v>
      </c>
      <c r="R19" s="21">
        <v>69</v>
      </c>
      <c r="S19" s="21">
        <v>62</v>
      </c>
    </row>
    <row r="20" spans="1:19" ht="0.75" customHeight="1">
      <c r="A20" s="50"/>
      <c r="B20" s="50"/>
      <c r="C20" s="23"/>
      <c r="D20" s="23"/>
      <c r="E20" s="23"/>
      <c r="F20" s="23"/>
      <c r="G20" s="23"/>
      <c r="H20" s="50"/>
      <c r="I20" s="50"/>
      <c r="J20" s="50"/>
      <c r="K20" s="50"/>
      <c r="L20" s="50"/>
      <c r="M20" s="50"/>
      <c r="N20" s="162"/>
      <c r="O20" s="162"/>
      <c r="P20" s="162"/>
      <c r="Q20" s="162"/>
      <c r="R20" s="162"/>
      <c r="S20" s="162"/>
    </row>
    <row r="21" spans="1:19" s="119" customFormat="1" ht="9" customHeight="1">
      <c r="A21" s="700"/>
      <c r="B21" s="117"/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</row>
    <row r="22" spans="1:19" s="119" customFormat="1" ht="9" customHeight="1">
      <c r="A22" s="117" t="s">
        <v>991</v>
      </c>
      <c r="B22" s="117"/>
      <c r="C22" s="729"/>
      <c r="D22" s="729"/>
      <c r="E22" s="729"/>
      <c r="F22" s="729"/>
      <c r="G22" s="729"/>
      <c r="N22" s="120"/>
      <c r="O22" s="120"/>
      <c r="P22" s="120"/>
    </row>
    <row r="23" spans="1:19" ht="0.75" customHeight="1">
      <c r="A23" s="1620"/>
      <c r="B23" s="1620"/>
      <c r="C23" s="1659"/>
      <c r="D23" s="1659"/>
      <c r="E23" s="1659"/>
      <c r="F23" s="1659"/>
      <c r="G23" s="1659"/>
      <c r="H23" s="1620"/>
      <c r="I23" s="1620"/>
      <c r="J23" s="1620"/>
      <c r="K23" s="1620"/>
      <c r="L23" s="1620"/>
      <c r="M23" s="1620"/>
      <c r="N23" s="1718"/>
      <c r="O23" s="1718"/>
      <c r="P23" s="1718"/>
      <c r="Q23" s="1718"/>
      <c r="R23" s="1718"/>
      <c r="S23" s="1718"/>
    </row>
    <row r="24" spans="1:19" ht="12" customHeight="1"/>
    <row r="25" spans="1:19" ht="15.75">
      <c r="M25" s="1476"/>
    </row>
    <row r="26" spans="1:19">
      <c r="P26" s="45"/>
    </row>
    <row r="27" spans="1:19">
      <c r="C27" s="368"/>
      <c r="P27" s="45"/>
    </row>
    <row r="28" spans="1:19">
      <c r="P28" s="45"/>
    </row>
    <row r="29" spans="1:19">
      <c r="P29" s="45"/>
    </row>
    <row r="30" spans="1:19">
      <c r="P30" s="45"/>
    </row>
    <row r="31" spans="1:19">
      <c r="P31" s="45"/>
    </row>
    <row r="32" spans="1:19">
      <c r="P32" s="45"/>
    </row>
    <row r="33" spans="8:20">
      <c r="P33" s="45"/>
    </row>
    <row r="34" spans="8:20">
      <c r="P34" s="45"/>
    </row>
    <row r="35" spans="8:20">
      <c r="P35" s="45"/>
    </row>
    <row r="36" spans="8:20">
      <c r="P36" s="45"/>
    </row>
    <row r="37" spans="8:20">
      <c r="P37" s="45"/>
    </row>
    <row r="38" spans="8:20">
      <c r="P38" s="45"/>
    </row>
    <row r="42" spans="8:20">
      <c r="H42" s="430"/>
      <c r="I42" s="430"/>
      <c r="J42" s="430"/>
      <c r="K42" s="1762"/>
      <c r="L42" s="1762"/>
      <c r="M42" s="1762"/>
      <c r="N42" s="1762"/>
      <c r="O42" s="129"/>
      <c r="P42" s="1762"/>
      <c r="Q42" s="129"/>
      <c r="R42" s="1762"/>
      <c r="S42" s="1762"/>
      <c r="T42" s="1762"/>
    </row>
    <row r="43" spans="8:20">
      <c r="H43" s="430"/>
      <c r="I43" s="430"/>
      <c r="J43" s="1132"/>
      <c r="K43" s="1132"/>
      <c r="L43" s="1132"/>
      <c r="M43" s="1132"/>
      <c r="N43" s="430"/>
      <c r="O43" s="430"/>
      <c r="P43" s="430"/>
      <c r="Q43" s="430"/>
      <c r="R43" s="430"/>
      <c r="S43" s="430"/>
      <c r="T43" s="1133"/>
    </row>
    <row r="44" spans="8:20">
      <c r="H44" s="427"/>
      <c r="I44" s="427"/>
      <c r="J44" s="436"/>
      <c r="K44" s="427"/>
      <c r="L44" s="427"/>
      <c r="M44" s="427"/>
      <c r="N44" s="427"/>
      <c r="O44" s="427"/>
      <c r="P44" s="427"/>
      <c r="Q44" s="427"/>
      <c r="R44" s="427"/>
      <c r="S44" s="427"/>
      <c r="T44" s="1763"/>
    </row>
    <row r="45" spans="8:20" ht="13.5">
      <c r="H45" s="430"/>
      <c r="I45" s="430"/>
      <c r="J45" s="1764"/>
      <c r="K45" s="430"/>
      <c r="L45" s="430"/>
      <c r="M45" s="430"/>
      <c r="N45" s="430"/>
      <c r="O45" s="430"/>
      <c r="P45" s="430"/>
      <c r="Q45" s="430"/>
      <c r="R45" s="430"/>
      <c r="S45" s="430"/>
      <c r="T45" s="1133"/>
    </row>
    <row r="46" spans="8:20">
      <c r="H46" s="427"/>
      <c r="I46" s="427"/>
      <c r="J46" s="1132"/>
      <c r="K46" s="430"/>
      <c r="L46" s="430"/>
      <c r="M46" s="828"/>
      <c r="N46" s="828"/>
      <c r="O46" s="828"/>
      <c r="P46" s="828"/>
      <c r="Q46" s="828"/>
      <c r="R46" s="828"/>
      <c r="S46" s="828"/>
      <c r="T46" s="828"/>
    </row>
    <row r="47" spans="8:20">
      <c r="H47" s="430"/>
      <c r="I47" s="430"/>
      <c r="J47" s="1132"/>
      <c r="K47" s="430"/>
      <c r="L47" s="430"/>
      <c r="M47" s="430"/>
      <c r="N47" s="430"/>
      <c r="O47" s="430"/>
      <c r="P47" s="430"/>
      <c r="Q47" s="430"/>
      <c r="R47" s="430"/>
      <c r="S47" s="430"/>
      <c r="T47" s="1133"/>
    </row>
    <row r="48" spans="8:20">
      <c r="H48" s="1293"/>
      <c r="I48" s="1293"/>
      <c r="J48" s="1091"/>
      <c r="K48" s="1091"/>
      <c r="L48" s="1091"/>
      <c r="M48" s="1091"/>
      <c r="N48" s="1091"/>
      <c r="O48" s="1091"/>
      <c r="P48" s="1091"/>
      <c r="Q48" s="1091"/>
      <c r="R48" s="1091"/>
      <c r="S48" s="1091"/>
      <c r="T48" s="1091"/>
    </row>
    <row r="49" spans="8:20">
      <c r="H49" s="430"/>
      <c r="I49" s="430"/>
      <c r="J49" s="1132"/>
      <c r="K49" s="430"/>
      <c r="L49" s="430"/>
      <c r="M49" s="430"/>
      <c r="N49" s="430"/>
      <c r="O49" s="430"/>
      <c r="P49" s="430"/>
      <c r="Q49" s="430"/>
      <c r="R49" s="430"/>
      <c r="S49" s="430"/>
      <c r="T49" s="1133"/>
    </row>
    <row r="50" spans="8:20">
      <c r="H50" s="427"/>
      <c r="I50" s="427"/>
      <c r="J50" s="1132"/>
      <c r="K50" s="430"/>
      <c r="L50" s="430"/>
      <c r="M50" s="430"/>
      <c r="N50" s="430"/>
      <c r="O50" s="430"/>
      <c r="P50" s="430"/>
      <c r="Q50" s="430"/>
      <c r="R50" s="430"/>
      <c r="S50" s="430"/>
      <c r="T50" s="1133"/>
    </row>
    <row r="51" spans="8:20">
      <c r="H51" s="430"/>
      <c r="I51" s="430"/>
      <c r="J51" s="1132"/>
      <c r="K51" s="430"/>
      <c r="L51" s="430"/>
      <c r="M51" s="430"/>
      <c r="N51" s="430"/>
      <c r="O51" s="430"/>
      <c r="P51" s="430"/>
      <c r="Q51" s="430"/>
      <c r="R51" s="430"/>
      <c r="S51" s="430"/>
      <c r="T51" s="1133"/>
    </row>
    <row r="52" spans="8:20">
      <c r="H52" s="430"/>
      <c r="I52" s="430"/>
      <c r="J52" s="1132"/>
      <c r="K52" s="430"/>
      <c r="L52" s="430"/>
      <c r="M52" s="430"/>
      <c r="N52" s="430"/>
      <c r="O52" s="430"/>
      <c r="P52" s="430"/>
      <c r="Q52" s="430"/>
      <c r="R52" s="430"/>
      <c r="S52" s="430"/>
      <c r="T52" s="1133"/>
    </row>
    <row r="53" spans="8:20">
      <c r="H53" s="430"/>
      <c r="I53" s="430"/>
      <c r="J53" s="1132"/>
      <c r="K53" s="430"/>
      <c r="L53" s="430"/>
      <c r="M53" s="430"/>
      <c r="N53" s="430"/>
      <c r="O53" s="430"/>
      <c r="P53" s="430"/>
      <c r="Q53" s="430"/>
      <c r="R53" s="430"/>
      <c r="S53" s="430"/>
      <c r="T53" s="1133"/>
    </row>
    <row r="54" spans="8:20">
      <c r="H54" s="430"/>
      <c r="I54" s="430"/>
      <c r="J54" s="1132"/>
      <c r="K54" s="430"/>
      <c r="L54" s="430"/>
      <c r="M54" s="430"/>
      <c r="N54" s="430"/>
      <c r="O54" s="430"/>
      <c r="P54" s="430"/>
      <c r="Q54" s="430"/>
      <c r="R54" s="430"/>
      <c r="S54" s="430"/>
      <c r="T54" s="1133"/>
    </row>
    <row r="55" spans="8:20">
      <c r="H55" s="129"/>
      <c r="I55" s="129"/>
      <c r="J55" s="129"/>
      <c r="K55" s="129"/>
      <c r="L55" s="129"/>
      <c r="M55" s="129"/>
      <c r="N55" s="853"/>
      <c r="O55" s="853"/>
      <c r="P55" s="853"/>
      <c r="Q55" s="129"/>
      <c r="R55" s="129"/>
      <c r="S55" s="129"/>
      <c r="T55" s="129"/>
    </row>
  </sheetData>
  <printOptions horizontalCentered="1"/>
  <pageMargins left="0.5" right="0.5" top="0.5" bottom="1" header="0.41" footer="0.5"/>
  <pageSetup scale="86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S27"/>
  <sheetViews>
    <sheetView showGridLines="0" zoomScaleNormal="100" workbookViewId="0"/>
  </sheetViews>
  <sheetFormatPr defaultColWidth="9.140625" defaultRowHeight="12.75"/>
  <cols>
    <col min="1" max="1" width="6.7109375" style="45" customWidth="1"/>
    <col min="2" max="2" width="18.85546875" style="45" customWidth="1"/>
    <col min="3" max="15" width="7.7109375" style="21" customWidth="1"/>
    <col min="16" max="16" width="7.85546875" style="21" customWidth="1"/>
    <col min="17" max="18" width="8.42578125" style="45" customWidth="1"/>
    <col min="19" max="19" width="8.28515625" style="45" customWidth="1"/>
    <col min="20" max="16384" width="9.140625" style="45"/>
  </cols>
  <sheetData>
    <row r="1" spans="1:19" ht="9.9499999999999993" customHeight="1"/>
    <row r="2" spans="1:19" ht="12" customHeight="1">
      <c r="C2" s="323"/>
    </row>
    <row r="3" spans="1:19" s="5" customFormat="1" ht="12.95" customHeight="1">
      <c r="A3" s="1623" t="s">
        <v>620</v>
      </c>
      <c r="B3" s="1408"/>
      <c r="C3" s="29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9" s="88" customFormat="1" ht="17.45" customHeight="1">
      <c r="A4" s="123" t="s">
        <v>1435</v>
      </c>
      <c r="B4" s="123"/>
      <c r="C4" s="36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9" ht="0.75" customHeight="1">
      <c r="A5" s="900"/>
      <c r="B5" s="900"/>
      <c r="C5" s="3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2" customFormat="1" ht="12" customHeight="1">
      <c r="A6" s="53" t="s">
        <v>567</v>
      </c>
      <c r="B6" s="53"/>
      <c r="C6" s="32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9" s="2" customFormat="1" ht="3.95" customHeight="1">
      <c r="A7" s="45"/>
      <c r="B7" s="45"/>
      <c r="C7" s="3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s="2" customFormat="1" ht="12" customHeight="1">
      <c r="A8" s="105"/>
      <c r="B8" s="105"/>
      <c r="C8" s="148">
        <v>1972</v>
      </c>
      <c r="D8" s="148">
        <v>1998</v>
      </c>
      <c r="E8" s="148">
        <v>1999</v>
      </c>
      <c r="F8" s="148">
        <v>2000</v>
      </c>
      <c r="G8" s="148">
        <v>2002</v>
      </c>
      <c r="H8" s="148">
        <v>2003</v>
      </c>
      <c r="I8" s="148">
        <v>2004</v>
      </c>
      <c r="J8" s="148">
        <v>2005</v>
      </c>
      <c r="K8" s="148">
        <v>2006</v>
      </c>
      <c r="L8" s="148">
        <v>2007</v>
      </c>
      <c r="M8" s="425">
        <v>2008</v>
      </c>
      <c r="N8" s="148">
        <v>2009</v>
      </c>
      <c r="O8" s="148">
        <v>2010</v>
      </c>
      <c r="P8" s="148">
        <v>2011</v>
      </c>
      <c r="Q8" s="148">
        <v>2012</v>
      </c>
      <c r="R8" s="148">
        <v>2013</v>
      </c>
      <c r="S8" s="148">
        <v>2014</v>
      </c>
    </row>
    <row r="9" spans="1:19" ht="0.75" customHeight="1">
      <c r="A9" s="1642"/>
      <c r="B9" s="1642"/>
      <c r="C9" s="1717"/>
      <c r="D9" s="1717"/>
      <c r="E9" s="1686"/>
      <c r="F9" s="1686"/>
      <c r="G9" s="1717"/>
      <c r="H9" s="1717"/>
      <c r="I9" s="1717"/>
      <c r="J9" s="1717"/>
      <c r="K9" s="1686"/>
      <c r="L9" s="1686"/>
      <c r="M9" s="1706"/>
      <c r="N9" s="1706"/>
      <c r="O9" s="1706"/>
      <c r="P9" s="1706"/>
      <c r="Q9" s="1706"/>
      <c r="R9" s="1706"/>
      <c r="S9" s="1706"/>
    </row>
    <row r="10" spans="1:19" ht="12" customHeight="1">
      <c r="A10" s="105" t="s">
        <v>568</v>
      </c>
      <c r="B10" s="105"/>
      <c r="C10" s="153">
        <v>36.1</v>
      </c>
      <c r="D10" s="1036">
        <v>73.3</v>
      </c>
      <c r="E10" s="1036">
        <v>74.099999999999994</v>
      </c>
      <c r="F10" s="1036">
        <v>75.2</v>
      </c>
      <c r="G10" s="153">
        <v>75.400000000000006</v>
      </c>
      <c r="H10" s="153">
        <v>75.8</v>
      </c>
      <c r="I10" s="153">
        <v>75.900000000000006</v>
      </c>
      <c r="J10" s="153">
        <v>75.400000000000006</v>
      </c>
      <c r="K10" s="153">
        <v>75.8</v>
      </c>
      <c r="L10" s="153">
        <v>75.599999999999994</v>
      </c>
      <c r="M10" s="153">
        <v>74.3</v>
      </c>
      <c r="N10" s="153">
        <v>69.900000000000006</v>
      </c>
      <c r="O10" s="153">
        <v>70.8</v>
      </c>
      <c r="P10" s="153">
        <v>69.7</v>
      </c>
      <c r="Q10" s="153">
        <v>63.3</v>
      </c>
      <c r="R10" s="153">
        <v>64.7</v>
      </c>
      <c r="S10" s="153">
        <v>67.2</v>
      </c>
    </row>
    <row r="11" spans="1:19" ht="12" customHeight="1">
      <c r="A11" s="105" t="s">
        <v>569</v>
      </c>
      <c r="B11" s="105"/>
      <c r="C11" s="1091">
        <v>45.1</v>
      </c>
      <c r="D11" s="1091">
        <v>7.3</v>
      </c>
      <c r="E11" s="1091">
        <v>6.5</v>
      </c>
      <c r="F11" s="1091">
        <v>5.3</v>
      </c>
      <c r="G11" s="1091">
        <v>4.3</v>
      </c>
      <c r="H11" s="1091">
        <v>3.2</v>
      </c>
      <c r="I11" s="1091">
        <v>3.1</v>
      </c>
      <c r="J11" s="1091">
        <v>3.6</v>
      </c>
      <c r="K11" s="1091">
        <v>3.2</v>
      </c>
      <c r="L11" s="1091">
        <v>3</v>
      </c>
      <c r="M11" s="1117">
        <v>2.6</v>
      </c>
      <c r="N11" s="1117">
        <v>3.8</v>
      </c>
      <c r="O11" s="1117">
        <v>2.9</v>
      </c>
      <c r="P11" s="1117">
        <v>3.9</v>
      </c>
      <c r="Q11" s="153">
        <v>11.1</v>
      </c>
      <c r="R11" s="153">
        <v>9</v>
      </c>
      <c r="S11" s="153">
        <v>5.7</v>
      </c>
    </row>
    <row r="12" spans="1:19" ht="12" customHeight="1">
      <c r="A12" s="105" t="s">
        <v>570</v>
      </c>
      <c r="B12" s="105"/>
      <c r="C12" s="1091">
        <v>12.2</v>
      </c>
      <c r="D12" s="1091">
        <v>1</v>
      </c>
      <c r="E12" s="1091">
        <v>1</v>
      </c>
      <c r="F12" s="1091">
        <v>0.95714285714285696</v>
      </c>
      <c r="G12" s="1091">
        <v>1</v>
      </c>
      <c r="H12" s="1091">
        <v>0.9</v>
      </c>
      <c r="I12" s="1091">
        <v>0.9</v>
      </c>
      <c r="J12" s="1091">
        <v>0.8</v>
      </c>
      <c r="K12" s="1091">
        <v>0.9</v>
      </c>
      <c r="L12" s="1091">
        <v>0.9</v>
      </c>
      <c r="M12" s="1117">
        <v>1.1000000000000001</v>
      </c>
      <c r="N12" s="1117">
        <v>1.3</v>
      </c>
      <c r="O12" s="1117">
        <v>1.2</v>
      </c>
      <c r="P12" s="1117">
        <v>1</v>
      </c>
      <c r="Q12" s="153">
        <v>1</v>
      </c>
      <c r="R12" s="153">
        <v>1.1000000000000001</v>
      </c>
      <c r="S12" s="153">
        <v>1</v>
      </c>
    </row>
    <row r="13" spans="1:19" ht="12" customHeight="1">
      <c r="A13" s="105" t="s">
        <v>557</v>
      </c>
      <c r="B13" s="105"/>
      <c r="C13" s="1091">
        <v>6.6</v>
      </c>
      <c r="D13" s="1091">
        <v>10.4</v>
      </c>
      <c r="E13" s="1091">
        <v>10.3</v>
      </c>
      <c r="F13" s="1091">
        <v>10.5</v>
      </c>
      <c r="G13" s="1091">
        <v>10.7</v>
      </c>
      <c r="H13" s="1091">
        <v>11</v>
      </c>
      <c r="I13" s="1091">
        <v>10.7</v>
      </c>
      <c r="J13" s="1091">
        <v>11</v>
      </c>
      <c r="K13" s="1091">
        <v>11.2</v>
      </c>
      <c r="L13" s="1091">
        <v>11.1</v>
      </c>
      <c r="M13" s="1117">
        <v>11.3</v>
      </c>
      <c r="N13" s="1117">
        <v>12.8</v>
      </c>
      <c r="O13" s="1117">
        <v>12.1</v>
      </c>
      <c r="P13" s="1117">
        <v>11.4</v>
      </c>
      <c r="Q13" s="153">
        <v>11.6</v>
      </c>
      <c r="R13" s="153">
        <v>10.9</v>
      </c>
      <c r="S13" s="153">
        <v>11.1</v>
      </c>
    </row>
    <row r="14" spans="1:19" ht="12" customHeight="1">
      <c r="A14" s="105" t="s">
        <v>656</v>
      </c>
      <c r="B14" s="105"/>
      <c r="C14" s="1091">
        <v>0</v>
      </c>
      <c r="D14" s="1091">
        <v>8.1</v>
      </c>
      <c r="E14" s="1091">
        <v>7.7</v>
      </c>
      <c r="F14" s="1091">
        <v>8.1</v>
      </c>
      <c r="G14" s="1091">
        <v>8.6</v>
      </c>
      <c r="H14" s="1091">
        <v>9.1</v>
      </c>
      <c r="I14" s="1091">
        <v>9.4</v>
      </c>
      <c r="J14" s="1091">
        <v>9.1999999999999993</v>
      </c>
      <c r="K14" s="1091">
        <v>8.9</v>
      </c>
      <c r="L14" s="1091">
        <v>9.4</v>
      </c>
      <c r="M14" s="1117">
        <v>10.7</v>
      </c>
      <c r="N14" s="1117">
        <v>12.2</v>
      </c>
      <c r="O14" s="1117">
        <v>13</v>
      </c>
      <c r="P14" s="1117">
        <v>14</v>
      </c>
      <c r="Q14" s="153">
        <v>13</v>
      </c>
      <c r="R14" s="153">
        <v>14.3</v>
      </c>
      <c r="S14" s="153">
        <v>15</v>
      </c>
    </row>
    <row r="15" spans="1:19" ht="0.75" customHeight="1">
      <c r="A15" s="839"/>
      <c r="B15" s="839"/>
      <c r="C15" s="263"/>
      <c r="D15" s="263"/>
      <c r="E15" s="263"/>
      <c r="F15" s="263"/>
      <c r="G15" s="263"/>
      <c r="H15" s="263"/>
      <c r="I15" s="263"/>
      <c r="J15" s="263"/>
      <c r="K15" s="300"/>
      <c r="L15" s="300"/>
      <c r="M15" s="826"/>
      <c r="N15" s="826"/>
      <c r="O15" s="826"/>
      <c r="P15" s="826"/>
      <c r="Q15" s="826"/>
      <c r="R15" s="826"/>
      <c r="S15" s="826"/>
    </row>
    <row r="16" spans="1:19" s="2" customFormat="1" ht="12" customHeight="1">
      <c r="A16" s="132" t="s">
        <v>571</v>
      </c>
      <c r="B16" s="132"/>
      <c r="C16" s="706">
        <v>100</v>
      </c>
      <c r="D16" s="706">
        <v>100.1</v>
      </c>
      <c r="E16" s="706">
        <v>99.6</v>
      </c>
      <c r="F16" s="706">
        <v>100.05714285714285</v>
      </c>
      <c r="G16" s="706">
        <v>100</v>
      </c>
      <c r="H16" s="706">
        <v>100</v>
      </c>
      <c r="I16" s="706">
        <v>100.00000000000001</v>
      </c>
      <c r="J16" s="706">
        <v>100</v>
      </c>
      <c r="K16" s="706">
        <v>100</v>
      </c>
      <c r="L16" s="706">
        <v>100</v>
      </c>
      <c r="M16" s="695">
        <v>99.999999999999986</v>
      </c>
      <c r="N16" s="706">
        <v>100</v>
      </c>
      <c r="O16" s="706">
        <v>100</v>
      </c>
      <c r="P16" s="706">
        <v>100</v>
      </c>
      <c r="Q16" s="116">
        <v>100</v>
      </c>
      <c r="R16" s="116">
        <v>100</v>
      </c>
      <c r="S16" s="116">
        <v>100</v>
      </c>
    </row>
    <row r="17" spans="1:19" ht="0.75" hidden="1" customHeight="1">
      <c r="A17" s="941"/>
      <c r="B17" s="941"/>
      <c r="C17" s="956"/>
      <c r="D17" s="953"/>
      <c r="E17" s="953"/>
      <c r="F17" s="953"/>
      <c r="G17" s="953"/>
      <c r="H17" s="953"/>
      <c r="I17" s="943"/>
      <c r="J17" s="943"/>
      <c r="K17" s="943"/>
      <c r="L17" s="943"/>
      <c r="M17" s="943"/>
      <c r="N17" s="943"/>
      <c r="O17" s="943"/>
      <c r="P17" s="943"/>
    </row>
    <row r="18" spans="1:19" ht="3" hidden="1" customHeight="1">
      <c r="C18" s="364"/>
      <c r="D18" s="35"/>
      <c r="E18" s="35"/>
      <c r="F18" s="35"/>
      <c r="G18" s="35"/>
      <c r="H18" s="35"/>
    </row>
    <row r="19" spans="1:19" ht="3" customHeight="1">
      <c r="C19" s="364"/>
      <c r="D19" s="35"/>
      <c r="E19" s="35"/>
      <c r="F19" s="35"/>
      <c r="G19" s="35"/>
      <c r="H19" s="35"/>
    </row>
    <row r="20" spans="1:19" s="119" customFormat="1" ht="9" customHeight="1">
      <c r="A20" s="117" t="s">
        <v>991</v>
      </c>
      <c r="B20" s="117"/>
      <c r="C20" s="304"/>
      <c r="D20" s="304"/>
      <c r="E20" s="304"/>
      <c r="F20" s="304"/>
      <c r="G20" s="304"/>
      <c r="H20" s="304"/>
      <c r="I20" s="729"/>
      <c r="J20" s="729"/>
      <c r="K20" s="729"/>
      <c r="L20" s="729"/>
      <c r="M20" s="729"/>
      <c r="N20" s="729"/>
      <c r="O20" s="729"/>
      <c r="P20" s="729"/>
    </row>
    <row r="21" spans="1:19" ht="0.75" customHeight="1">
      <c r="A21" s="1620"/>
      <c r="B21" s="1620"/>
      <c r="C21" s="1713"/>
      <c r="D21" s="1713"/>
      <c r="E21" s="1713"/>
      <c r="F21" s="1713"/>
      <c r="G21" s="1713"/>
      <c r="H21" s="1713"/>
      <c r="I21" s="1659"/>
      <c r="J21" s="1659"/>
      <c r="K21" s="1659"/>
      <c r="L21" s="1659"/>
      <c r="M21" s="1659"/>
      <c r="N21" s="1659"/>
      <c r="O21" s="1659"/>
      <c r="P21" s="1659"/>
      <c r="Q21" s="1659"/>
      <c r="R21" s="1659"/>
      <c r="S21" s="1659"/>
    </row>
    <row r="22" spans="1:19" ht="12" customHeight="1">
      <c r="C22" s="35"/>
      <c r="D22" s="35"/>
      <c r="E22" s="35"/>
      <c r="F22" s="35"/>
      <c r="G22" s="35"/>
      <c r="H22" s="35"/>
    </row>
    <row r="23" spans="1:19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9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9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9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printOptions horizontalCentered="1"/>
  <pageMargins left="0.5" right="0.5" top="0.5" bottom="1" header="0.41" footer="0.5"/>
  <pageSetup scale="7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AA49"/>
  <sheetViews>
    <sheetView showGridLines="0" zoomScaleNormal="100" workbookViewId="0"/>
  </sheetViews>
  <sheetFormatPr defaultColWidth="9.140625" defaultRowHeight="12.75"/>
  <cols>
    <col min="1" max="1" width="6.85546875" style="48" customWidth="1"/>
    <col min="2" max="2" width="18" style="48" customWidth="1"/>
    <col min="3" max="19" width="6.28515625" style="37" customWidth="1"/>
    <col min="20" max="20" width="8.42578125" style="37" customWidth="1"/>
    <col min="21" max="21" width="7.140625" style="37" customWidth="1"/>
    <col min="22" max="22" width="9.140625" style="48"/>
    <col min="23" max="23" width="10.28515625" style="48" customWidth="1"/>
    <col min="24" max="24" width="10.5703125" style="48" customWidth="1"/>
    <col min="25" max="25" width="11.5703125" style="48" customWidth="1"/>
    <col min="26" max="26" width="14" style="48" customWidth="1"/>
    <col min="27" max="27" width="11.28515625" style="48" customWidth="1"/>
    <col min="28" max="16384" width="9.140625" style="48"/>
  </cols>
  <sheetData>
    <row r="1" spans="1:26" ht="9.9499999999999993" customHeight="1"/>
    <row r="2" spans="1:26" ht="12" customHeight="1"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45"/>
    </row>
    <row r="3" spans="1:26" s="7" customFormat="1" ht="12.95" customHeight="1">
      <c r="A3" s="1656" t="s">
        <v>621</v>
      </c>
      <c r="B3" s="185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5"/>
    </row>
    <row r="4" spans="1:26" s="94" customFormat="1" ht="17.45" customHeight="1">
      <c r="A4" s="127" t="s">
        <v>573</v>
      </c>
      <c r="B4" s="12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88"/>
    </row>
    <row r="5" spans="1:26" ht="0.75" customHeight="1">
      <c r="A5" s="899"/>
      <c r="B5" s="899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45"/>
    </row>
    <row r="6" spans="1:26" s="4" customFormat="1" ht="12" customHeight="1">
      <c r="A6" s="17" t="s">
        <v>547</v>
      </c>
      <c r="B6" s="1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2"/>
    </row>
    <row r="7" spans="1:26" ht="3.95" customHeight="1">
      <c r="A7" s="105"/>
      <c r="B7" s="10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45"/>
    </row>
    <row r="8" spans="1:26" s="3" customFormat="1" ht="12" customHeight="1">
      <c r="A8" s="132"/>
      <c r="B8" s="132"/>
      <c r="C8" s="1848"/>
      <c r="D8" s="1848"/>
      <c r="E8" s="1848"/>
      <c r="F8" s="1848"/>
      <c r="G8" s="1848"/>
      <c r="H8" s="1848"/>
      <c r="I8" s="1848"/>
      <c r="J8" s="1848"/>
      <c r="K8" s="1848"/>
      <c r="L8" s="1848"/>
      <c r="M8" s="1848"/>
      <c r="N8" s="1848"/>
      <c r="O8" s="1848"/>
      <c r="P8" s="1848"/>
      <c r="Q8" s="1848"/>
      <c r="R8" s="1848"/>
      <c r="S8" s="1848"/>
      <c r="T8" s="107" t="s">
        <v>504</v>
      </c>
      <c r="U8" s="107"/>
      <c r="V8" s="152"/>
    </row>
    <row r="9" spans="1:26" ht="0.75" customHeight="1">
      <c r="A9" s="105"/>
      <c r="B9" s="10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641"/>
      <c r="U9" s="1641"/>
      <c r="V9" s="45"/>
    </row>
    <row r="10" spans="1:26" s="3" customFormat="1" ht="12" customHeight="1">
      <c r="A10" s="132"/>
      <c r="B10" s="132"/>
      <c r="C10" s="148">
        <v>1972</v>
      </c>
      <c r="D10" s="148">
        <v>1998</v>
      </c>
      <c r="E10" s="148">
        <v>1999</v>
      </c>
      <c r="F10" s="148">
        <v>2000</v>
      </c>
      <c r="G10" s="148">
        <v>2002</v>
      </c>
      <c r="H10" s="148">
        <v>2003</v>
      </c>
      <c r="I10" s="148">
        <v>2004</v>
      </c>
      <c r="J10" s="148">
        <v>2005</v>
      </c>
      <c r="K10" s="148">
        <v>2006</v>
      </c>
      <c r="L10" s="148">
        <v>2007</v>
      </c>
      <c r="M10" s="148">
        <v>2008</v>
      </c>
      <c r="N10" s="148">
        <v>2009</v>
      </c>
      <c r="O10" s="148">
        <v>2010</v>
      </c>
      <c r="P10" s="148">
        <v>2011</v>
      </c>
      <c r="Q10" s="148">
        <v>2012</v>
      </c>
      <c r="R10" s="148">
        <v>2013</v>
      </c>
      <c r="S10" s="148">
        <v>2014</v>
      </c>
      <c r="T10" s="297" t="s">
        <v>1433</v>
      </c>
      <c r="U10" s="297" t="s">
        <v>1434</v>
      </c>
    </row>
    <row r="11" spans="1:26" ht="0.75" customHeight="1">
      <c r="A11" s="1642"/>
      <c r="B11" s="1642"/>
      <c r="C11" s="1717"/>
      <c r="D11" s="1717"/>
      <c r="E11" s="1686"/>
      <c r="F11" s="1686"/>
      <c r="G11" s="1717"/>
      <c r="H11" s="1717"/>
      <c r="I11" s="1717"/>
      <c r="J11" s="1717"/>
      <c r="K11" s="1717"/>
      <c r="L11" s="1717"/>
      <c r="M11" s="1717"/>
      <c r="N11" s="1717"/>
      <c r="O11" s="1717"/>
      <c r="P11" s="1717"/>
      <c r="Q11" s="1717"/>
      <c r="R11" s="1717"/>
      <c r="S11" s="1717"/>
      <c r="T11" s="1686"/>
      <c r="U11" s="1686"/>
    </row>
    <row r="12" spans="1:26" s="3" customFormat="1" ht="12" customHeight="1">
      <c r="A12" s="132" t="s">
        <v>574</v>
      </c>
      <c r="B12" s="132"/>
      <c r="C12" s="148"/>
      <c r="D12" s="135"/>
      <c r="E12" s="148"/>
      <c r="F12" s="148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8"/>
      <c r="U12" s="148"/>
    </row>
    <row r="13" spans="1:26" s="7" customFormat="1" ht="12" customHeight="1">
      <c r="A13" s="105" t="s">
        <v>575</v>
      </c>
      <c r="B13" s="105"/>
      <c r="C13" s="1135">
        <v>7438</v>
      </c>
      <c r="D13" s="828">
        <v>5107</v>
      </c>
      <c r="E13" s="828">
        <v>5040</v>
      </c>
      <c r="F13" s="828">
        <v>4982</v>
      </c>
      <c r="G13" s="828">
        <v>4858</v>
      </c>
      <c r="H13" s="828">
        <v>4762.5</v>
      </c>
      <c r="I13" s="828">
        <v>4754.9620000000004</v>
      </c>
      <c r="J13" s="828">
        <v>4699</v>
      </c>
      <c r="K13" s="828">
        <v>4649</v>
      </c>
      <c r="L13" s="828">
        <v>4704</v>
      </c>
      <c r="M13" s="828">
        <v>4662</v>
      </c>
      <c r="N13" s="828">
        <v>4535</v>
      </c>
      <c r="O13" s="828">
        <v>4453</v>
      </c>
      <c r="P13" s="828">
        <v>4561</v>
      </c>
      <c r="Q13" s="828">
        <v>4402</v>
      </c>
      <c r="R13" s="828">
        <v>4432</v>
      </c>
      <c r="S13" s="828">
        <v>4384</v>
      </c>
      <c r="T13" s="828">
        <v>-41.059424576499062</v>
      </c>
      <c r="U13" s="828">
        <v>-1.0830324909747335</v>
      </c>
      <c r="V13" s="503"/>
    </row>
    <row r="14" spans="1:26" s="7" customFormat="1" ht="12" customHeight="1">
      <c r="A14" s="105" t="s">
        <v>576</v>
      </c>
      <c r="B14" s="105"/>
      <c r="C14" s="828">
        <v>7998</v>
      </c>
      <c r="D14" s="828">
        <v>6341</v>
      </c>
      <c r="E14" s="828">
        <v>6223</v>
      </c>
      <c r="F14" s="828">
        <v>6250</v>
      </c>
      <c r="G14" s="828">
        <v>6676</v>
      </c>
      <c r="H14" s="828">
        <v>6646.6</v>
      </c>
      <c r="I14" s="828">
        <v>6806.5555700000004</v>
      </c>
      <c r="J14" s="828">
        <v>6387</v>
      </c>
      <c r="K14" s="828">
        <v>6464</v>
      </c>
      <c r="L14" s="828">
        <v>6485</v>
      </c>
      <c r="M14" s="828">
        <v>6612</v>
      </c>
      <c r="N14" s="828">
        <v>6359</v>
      </c>
      <c r="O14" s="828">
        <v>6714</v>
      </c>
      <c r="P14" s="828">
        <v>7043</v>
      </c>
      <c r="Q14" s="828">
        <v>6981</v>
      </c>
      <c r="R14" s="828">
        <v>7696</v>
      </c>
      <c r="S14" s="828">
        <v>7371</v>
      </c>
      <c r="T14" s="828">
        <v>-7.8394598649662361</v>
      </c>
      <c r="U14" s="828">
        <v>-4.2229729729729719</v>
      </c>
      <c r="V14" s="503"/>
      <c r="W14" s="259"/>
    </row>
    <row r="15" spans="1:26" s="7" customFormat="1" ht="12" customHeight="1">
      <c r="A15" s="105" t="s">
        <v>577</v>
      </c>
      <c r="B15" s="105"/>
      <c r="C15" s="828">
        <v>6895</v>
      </c>
      <c r="D15" s="828">
        <v>4761</v>
      </c>
      <c r="E15" s="828">
        <v>4713</v>
      </c>
      <c r="F15" s="828">
        <v>4673</v>
      </c>
      <c r="G15" s="828">
        <v>4498</v>
      </c>
      <c r="H15" s="828">
        <v>4433.5</v>
      </c>
      <c r="I15" s="828">
        <v>4407.2969999999996</v>
      </c>
      <c r="J15" s="828">
        <v>4433</v>
      </c>
      <c r="K15" s="828">
        <v>4375</v>
      </c>
      <c r="L15" s="828">
        <v>4434</v>
      </c>
      <c r="M15" s="828">
        <v>4384</v>
      </c>
      <c r="N15" s="828">
        <v>4383</v>
      </c>
      <c r="O15" s="828">
        <v>4303</v>
      </c>
      <c r="P15" s="828">
        <v>4418</v>
      </c>
      <c r="Q15" s="828">
        <v>4269</v>
      </c>
      <c r="R15" s="828">
        <v>4281</v>
      </c>
      <c r="S15" s="828">
        <v>4295</v>
      </c>
      <c r="T15" s="828">
        <v>-37.708484408992028</v>
      </c>
      <c r="U15" s="828">
        <v>0.32702639570194592</v>
      </c>
      <c r="V15" s="503"/>
      <c r="Z15" s="503"/>
    </row>
    <row r="16" spans="1:26" ht="0.75" customHeight="1">
      <c r="A16" s="155"/>
      <c r="B16" s="155"/>
      <c r="C16" s="299"/>
      <c r="D16" s="299"/>
      <c r="E16" s="299"/>
      <c r="F16" s="299"/>
      <c r="G16" s="299"/>
      <c r="H16" s="299"/>
      <c r="I16" s="1583"/>
      <c r="J16" s="1583"/>
      <c r="K16" s="1583"/>
      <c r="L16" s="1583"/>
      <c r="M16" s="1583"/>
      <c r="N16" s="1583"/>
      <c r="O16" s="1583"/>
      <c r="P16" s="1583"/>
      <c r="Q16" s="1583"/>
      <c r="R16" s="299"/>
      <c r="S16" s="299"/>
      <c r="T16" s="299"/>
      <c r="U16" s="299"/>
      <c r="V16" s="503"/>
    </row>
    <row r="17" spans="1:26" s="3" customFormat="1" ht="12" customHeight="1">
      <c r="A17" s="132" t="s">
        <v>578</v>
      </c>
      <c r="B17" s="132"/>
      <c r="C17" s="135"/>
      <c r="D17" s="135"/>
      <c r="E17" s="135"/>
      <c r="F17" s="135"/>
      <c r="G17" s="135"/>
      <c r="H17" s="135"/>
      <c r="I17" s="1584"/>
      <c r="J17" s="1584"/>
      <c r="K17" s="1584"/>
      <c r="L17" s="1584"/>
      <c r="M17" s="1584"/>
      <c r="N17" s="1584"/>
      <c r="O17" s="1584"/>
      <c r="P17" s="1584"/>
      <c r="Q17" s="174"/>
      <c r="R17" s="135"/>
      <c r="S17" s="135"/>
      <c r="T17" s="332"/>
      <c r="U17" s="332"/>
      <c r="V17" s="503"/>
      <c r="Y17" s="1585"/>
    </row>
    <row r="18" spans="1:26" s="7" customFormat="1" ht="12" customHeight="1">
      <c r="A18" s="105" t="s">
        <v>575</v>
      </c>
      <c r="B18" s="105"/>
      <c r="C18" s="828">
        <v>6931</v>
      </c>
      <c r="D18" s="828">
        <v>4579</v>
      </c>
      <c r="E18" s="828">
        <v>4519</v>
      </c>
      <c r="F18" s="828">
        <v>4457</v>
      </c>
      <c r="G18" s="828">
        <v>4336.6459999999997</v>
      </c>
      <c r="H18" s="828">
        <v>4240</v>
      </c>
      <c r="I18" s="828">
        <v>4245.33</v>
      </c>
      <c r="J18" s="828">
        <v>4180.4740000000002</v>
      </c>
      <c r="K18" s="828">
        <v>4131.38</v>
      </c>
      <c r="L18" s="828">
        <v>4181</v>
      </c>
      <c r="M18" s="828">
        <v>4135</v>
      </c>
      <c r="N18" s="828">
        <v>3981</v>
      </c>
      <c r="O18" s="828">
        <v>3914</v>
      </c>
      <c r="P18" s="828">
        <v>4049</v>
      </c>
      <c r="Q18" s="828">
        <v>3876</v>
      </c>
      <c r="R18" s="828">
        <v>3939.6391699999999</v>
      </c>
      <c r="S18" s="828">
        <v>3897</v>
      </c>
      <c r="T18" s="828">
        <v>-43.774347136055404</v>
      </c>
      <c r="U18" s="828">
        <v>-1.0823115559590701</v>
      </c>
      <c r="V18" s="503"/>
    </row>
    <row r="19" spans="1:26" s="7" customFormat="1" ht="12" customHeight="1">
      <c r="A19" s="105" t="s">
        <v>576</v>
      </c>
      <c r="B19" s="105"/>
      <c r="C19" s="828">
        <v>7498</v>
      </c>
      <c r="D19" s="828">
        <v>5860</v>
      </c>
      <c r="E19" s="828">
        <v>5743</v>
      </c>
      <c r="F19" s="828">
        <v>5744</v>
      </c>
      <c r="G19" s="828">
        <v>6171.759</v>
      </c>
      <c r="H19" s="828">
        <v>6134.7</v>
      </c>
      <c r="I19" s="828">
        <v>6291.4979999999996</v>
      </c>
      <c r="J19" s="828">
        <v>5878.7</v>
      </c>
      <c r="K19" s="828">
        <v>5949.41</v>
      </c>
      <c r="L19" s="828">
        <v>5979</v>
      </c>
      <c r="M19" s="828">
        <v>6099</v>
      </c>
      <c r="N19" s="828">
        <v>5823</v>
      </c>
      <c r="O19" s="828">
        <v>6196</v>
      </c>
      <c r="P19" s="828">
        <v>6561</v>
      </c>
      <c r="Q19" s="828">
        <v>6021</v>
      </c>
      <c r="R19" s="828">
        <v>7208.96245</v>
      </c>
      <c r="S19" s="828">
        <v>6836</v>
      </c>
      <c r="T19" s="828">
        <v>-8.829021072285947</v>
      </c>
      <c r="U19" s="828">
        <v>-5.1735940169864492</v>
      </c>
      <c r="V19" s="503"/>
    </row>
    <row r="20" spans="1:26" s="7" customFormat="1" ht="12" customHeight="1">
      <c r="A20" s="105" t="s">
        <v>577</v>
      </c>
      <c r="B20" s="105"/>
      <c r="C20" s="828">
        <v>6393</v>
      </c>
      <c r="D20" s="828">
        <v>4220</v>
      </c>
      <c r="E20" s="828">
        <v>4181</v>
      </c>
      <c r="F20" s="828">
        <v>4144</v>
      </c>
      <c r="G20" s="828">
        <v>3974.2109999999998</v>
      </c>
      <c r="H20" s="828">
        <v>3909.1</v>
      </c>
      <c r="I20" s="828">
        <v>3898.5848999999998</v>
      </c>
      <c r="J20" s="828">
        <v>3912.7</v>
      </c>
      <c r="K20" s="828">
        <v>3856.34</v>
      </c>
      <c r="L20" s="828">
        <v>3909</v>
      </c>
      <c r="M20" s="828">
        <v>3856</v>
      </c>
      <c r="N20" s="828">
        <v>3827</v>
      </c>
      <c r="O20" s="828">
        <v>3764</v>
      </c>
      <c r="P20" s="828">
        <v>3904</v>
      </c>
      <c r="Q20" s="828">
        <v>3756</v>
      </c>
      <c r="R20" s="828">
        <v>3787.9073400000002</v>
      </c>
      <c r="S20" s="828">
        <v>3809</v>
      </c>
      <c r="T20" s="828">
        <v>-40.419208509307062</v>
      </c>
      <c r="U20" s="828">
        <v>0.55684202665844396</v>
      </c>
      <c r="V20" s="503"/>
    </row>
    <row r="21" spans="1:26" ht="0.75" customHeight="1">
      <c r="A21" s="155"/>
      <c r="B21" s="155"/>
      <c r="C21" s="299"/>
      <c r="D21" s="300"/>
      <c r="E21" s="300"/>
      <c r="F21" s="300"/>
      <c r="G21" s="299"/>
      <c r="H21" s="299"/>
      <c r="I21" s="1583"/>
      <c r="J21" s="1583"/>
      <c r="K21" s="1583"/>
      <c r="L21" s="1583"/>
      <c r="M21" s="1583"/>
      <c r="N21" s="1583"/>
      <c r="O21" s="1583"/>
      <c r="P21" s="1583"/>
      <c r="Q21" s="1583"/>
      <c r="R21" s="299"/>
      <c r="S21" s="299"/>
      <c r="T21" s="299"/>
      <c r="U21" s="299"/>
      <c r="V21" s="503"/>
    </row>
    <row r="22" spans="1:26" s="3" customFormat="1" ht="12" customHeight="1">
      <c r="A22" s="132" t="s">
        <v>579</v>
      </c>
      <c r="B22" s="132"/>
      <c r="C22" s="135"/>
      <c r="D22" s="148"/>
      <c r="E22" s="148"/>
      <c r="F22" s="148"/>
      <c r="G22" s="135"/>
      <c r="H22" s="135"/>
      <c r="I22" s="1584"/>
      <c r="J22" s="1584"/>
      <c r="K22" s="1584"/>
      <c r="L22" s="1584"/>
      <c r="M22" s="1584"/>
      <c r="N22" s="1584"/>
      <c r="O22" s="1584"/>
      <c r="P22" s="1584"/>
      <c r="Q22" s="174"/>
      <c r="R22" s="135"/>
      <c r="S22" s="135"/>
      <c r="T22" s="332"/>
      <c r="U22" s="332"/>
      <c r="V22" s="503"/>
    </row>
    <row r="23" spans="1:26" s="7" customFormat="1" ht="12" customHeight="1">
      <c r="A23" s="105" t="s">
        <v>575</v>
      </c>
      <c r="B23" s="105"/>
      <c r="C23" s="828">
        <v>143</v>
      </c>
      <c r="D23" s="1132">
        <v>155</v>
      </c>
      <c r="E23" s="1132">
        <v>153</v>
      </c>
      <c r="F23" s="1132">
        <v>154</v>
      </c>
      <c r="G23" s="828">
        <v>153.6645186977907</v>
      </c>
      <c r="H23" s="828">
        <v>153</v>
      </c>
      <c r="I23" s="828">
        <v>149</v>
      </c>
      <c r="J23" s="828">
        <v>152</v>
      </c>
      <c r="K23" s="828">
        <v>152</v>
      </c>
      <c r="L23" s="828">
        <v>153</v>
      </c>
      <c r="M23" s="828">
        <v>155</v>
      </c>
      <c r="N23" s="828">
        <v>162</v>
      </c>
      <c r="O23" s="828">
        <v>158</v>
      </c>
      <c r="P23" s="828">
        <v>150</v>
      </c>
      <c r="Q23" s="828">
        <v>149</v>
      </c>
      <c r="R23" s="828">
        <v>146</v>
      </c>
      <c r="S23" s="828">
        <v>143</v>
      </c>
      <c r="T23" s="828">
        <v>0</v>
      </c>
      <c r="U23" s="828">
        <v>-2.0547945205479423</v>
      </c>
      <c r="V23" s="503"/>
    </row>
    <row r="24" spans="1:26" s="7" customFormat="1" ht="12" customHeight="1">
      <c r="A24" s="105" t="s">
        <v>576</v>
      </c>
      <c r="B24" s="105"/>
      <c r="C24" s="828">
        <v>142</v>
      </c>
      <c r="D24" s="1132">
        <v>141</v>
      </c>
      <c r="E24" s="1132">
        <v>142</v>
      </c>
      <c r="F24" s="1132">
        <v>149</v>
      </c>
      <c r="G24" s="828">
        <v>147.92903626657059</v>
      </c>
      <c r="H24" s="828">
        <v>150</v>
      </c>
      <c r="I24" s="828">
        <v>151</v>
      </c>
      <c r="J24" s="828">
        <v>149</v>
      </c>
      <c r="K24" s="828">
        <v>151</v>
      </c>
      <c r="L24" s="828">
        <v>148</v>
      </c>
      <c r="M24" s="828">
        <v>150</v>
      </c>
      <c r="N24" s="828">
        <v>157</v>
      </c>
      <c r="O24" s="828">
        <v>152</v>
      </c>
      <c r="P24" s="828">
        <v>141</v>
      </c>
      <c r="Q24" s="431">
        <v>136</v>
      </c>
      <c r="R24" s="828">
        <v>143</v>
      </c>
      <c r="S24" s="828">
        <v>157</v>
      </c>
      <c r="T24" s="828">
        <v>10.563380281690149</v>
      </c>
      <c r="U24" s="828">
        <v>9.7902097902097918</v>
      </c>
      <c r="V24" s="503"/>
    </row>
    <row r="25" spans="1:26" s="7" customFormat="1" ht="12" customHeight="1">
      <c r="A25" s="105" t="s">
        <v>577</v>
      </c>
      <c r="B25" s="105"/>
      <c r="C25" s="828">
        <v>142</v>
      </c>
      <c r="D25" s="1132">
        <v>159</v>
      </c>
      <c r="E25" s="1132">
        <v>156</v>
      </c>
      <c r="F25" s="1132">
        <v>156</v>
      </c>
      <c r="G25" s="828">
        <v>153.69999999999999</v>
      </c>
      <c r="H25" s="828">
        <v>154</v>
      </c>
      <c r="I25" s="828">
        <v>149</v>
      </c>
      <c r="J25" s="828">
        <v>153</v>
      </c>
      <c r="K25" s="828">
        <v>152</v>
      </c>
      <c r="L25" s="828">
        <v>154</v>
      </c>
      <c r="M25" s="828">
        <v>156</v>
      </c>
      <c r="N25" s="828">
        <v>163</v>
      </c>
      <c r="O25" s="828">
        <v>158</v>
      </c>
      <c r="P25" s="828">
        <v>151</v>
      </c>
      <c r="Q25" s="431">
        <v>150</v>
      </c>
      <c r="R25" s="828">
        <v>146</v>
      </c>
      <c r="S25" s="828">
        <v>142</v>
      </c>
      <c r="T25" s="828">
        <v>0</v>
      </c>
      <c r="U25" s="828">
        <v>-2.7397260273972601</v>
      </c>
      <c r="V25" s="503"/>
    </row>
    <row r="26" spans="1:26" ht="0.75" customHeight="1">
      <c r="A26" s="50"/>
      <c r="B26" s="50"/>
      <c r="C26" s="24"/>
      <c r="D26" s="24"/>
      <c r="E26" s="24"/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5"/>
      <c r="W26" s="503"/>
    </row>
    <row r="27" spans="1:26" s="140" customFormat="1" ht="12" customHeight="1">
      <c r="A27" s="117" t="s">
        <v>580</v>
      </c>
      <c r="B27" s="117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19"/>
    </row>
    <row r="28" spans="1:26" s="140" customFormat="1" ht="12" customHeight="1">
      <c r="A28" s="117" t="s">
        <v>991</v>
      </c>
      <c r="B28" s="117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19"/>
    </row>
    <row r="29" spans="1:26" ht="0.75" customHeight="1">
      <c r="A29" s="1620"/>
      <c r="B29" s="1620"/>
      <c r="C29" s="1635"/>
      <c r="D29" s="1635"/>
      <c r="E29" s="1635"/>
      <c r="F29" s="1635"/>
      <c r="G29" s="1635"/>
      <c r="H29" s="1635"/>
      <c r="I29" s="1635"/>
      <c r="J29" s="1635"/>
      <c r="K29" s="1635"/>
      <c r="L29" s="1635"/>
      <c r="M29" s="1635"/>
      <c r="N29" s="1635"/>
      <c r="O29" s="1635"/>
      <c r="P29" s="1635"/>
      <c r="Q29" s="1635"/>
      <c r="R29" s="1635"/>
      <c r="S29" s="1635"/>
      <c r="T29" s="1635"/>
      <c r="U29" s="1635"/>
      <c r="V29" s="45"/>
      <c r="W29" s="340"/>
      <c r="X29" s="340"/>
      <c r="Y29" s="340"/>
      <c r="Z29" s="340"/>
    </row>
    <row r="30" spans="1:26" ht="12" customHeight="1">
      <c r="A30" s="45"/>
      <c r="B30" s="4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5"/>
      <c r="W30" s="340"/>
      <c r="X30" s="340"/>
      <c r="Y30" s="340"/>
      <c r="Z30" s="340"/>
    </row>
    <row r="31" spans="1:26">
      <c r="A31" s="45"/>
      <c r="B31" s="4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5"/>
      <c r="W31" s="340"/>
      <c r="X31" s="340"/>
      <c r="Y31" s="340"/>
      <c r="Z31" s="340"/>
    </row>
    <row r="32" spans="1:26">
      <c r="A32" s="45"/>
      <c r="B32" s="45"/>
      <c r="C32" s="22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828"/>
      <c r="O32" s="828"/>
      <c r="P32" s="828"/>
      <c r="Q32" s="828"/>
      <c r="R32" s="828"/>
      <c r="S32" s="22"/>
      <c r="T32" s="22"/>
      <c r="U32" s="45"/>
      <c r="W32" s="340"/>
      <c r="X32" s="340"/>
      <c r="Y32" s="340"/>
      <c r="Z32" s="340"/>
    </row>
    <row r="33" spans="3:27">
      <c r="C33" s="828"/>
      <c r="D33" s="828"/>
      <c r="E33" s="828"/>
      <c r="F33" s="828"/>
      <c r="G33" s="828"/>
      <c r="H33" s="1539"/>
      <c r="I33" s="1539"/>
      <c r="J33" s="1539"/>
      <c r="K33" s="1589"/>
      <c r="L33" s="179"/>
      <c r="M33" s="1539"/>
      <c r="N33" s="1539"/>
      <c r="O33" s="1539"/>
      <c r="P33" s="1539"/>
      <c r="Q33" s="1539"/>
      <c r="R33" s="1539"/>
    </row>
    <row r="34" spans="3:27">
      <c r="K34" s="1589"/>
      <c r="L34" s="179"/>
      <c r="V34" s="37"/>
      <c r="W34" s="37"/>
      <c r="Z34" s="37"/>
    </row>
    <row r="35" spans="3:27">
      <c r="K35" s="1589"/>
      <c r="L35" s="179"/>
      <c r="Q35" s="226"/>
      <c r="V35" s="37"/>
      <c r="W35" s="37"/>
      <c r="Z35" s="37"/>
      <c r="AA35" s="37"/>
    </row>
    <row r="36" spans="3:27">
      <c r="K36" s="1589"/>
      <c r="L36" s="179"/>
      <c r="V36" s="45"/>
      <c r="W36" s="37"/>
      <c r="Z36" s="37"/>
    </row>
    <row r="37" spans="3:27">
      <c r="K37" s="1589"/>
      <c r="L37" s="179"/>
      <c r="V37" s="45"/>
      <c r="W37" s="37"/>
      <c r="Z37" s="37"/>
    </row>
    <row r="38" spans="3:27">
      <c r="C38" s="15"/>
      <c r="D38" s="15"/>
      <c r="E38" s="15"/>
      <c r="K38" s="1589"/>
      <c r="L38" s="179"/>
      <c r="V38" s="45"/>
      <c r="W38" s="37"/>
      <c r="Z38" s="37"/>
    </row>
    <row r="39" spans="3:27">
      <c r="K39" s="1589"/>
      <c r="L39" s="179"/>
      <c r="V39" s="45"/>
      <c r="W39" s="37"/>
      <c r="Z39" s="37"/>
    </row>
    <row r="40" spans="3:27">
      <c r="K40" s="1589"/>
      <c r="L40" s="179"/>
      <c r="V40" s="45"/>
      <c r="W40" s="37"/>
      <c r="Z40" s="37"/>
    </row>
    <row r="41" spans="3:27">
      <c r="K41" s="1589"/>
      <c r="L41" s="179"/>
      <c r="V41" s="45"/>
      <c r="W41" s="37"/>
      <c r="Z41" s="37"/>
    </row>
    <row r="42" spans="3:27">
      <c r="F42" s="15"/>
      <c r="K42" s="1589"/>
      <c r="L42" s="179"/>
      <c r="V42" s="45"/>
      <c r="W42" s="37"/>
      <c r="Z42" s="37"/>
    </row>
    <row r="43" spans="3:27">
      <c r="F43" s="15"/>
      <c r="K43" s="1589"/>
      <c r="L43" s="179"/>
      <c r="V43" s="45"/>
      <c r="W43" s="37"/>
      <c r="Z43" s="37"/>
    </row>
    <row r="44" spans="3:27">
      <c r="F44" s="15"/>
      <c r="V44" s="45"/>
      <c r="W44" s="37"/>
      <c r="Z44" s="37"/>
    </row>
    <row r="45" spans="3:27">
      <c r="C45" s="15"/>
      <c r="D45" s="15"/>
      <c r="E45" s="15"/>
      <c r="F45" s="15"/>
      <c r="V45" s="45"/>
      <c r="W45" s="37"/>
      <c r="Z45" s="37"/>
    </row>
    <row r="46" spans="3:27">
      <c r="V46" s="45"/>
      <c r="W46" s="37"/>
      <c r="Z46" s="37"/>
    </row>
    <row r="47" spans="3:27">
      <c r="W47" s="37"/>
      <c r="Z47" s="37"/>
    </row>
    <row r="48" spans="3:27">
      <c r="W48" s="37"/>
    </row>
    <row r="49" spans="23:23">
      <c r="W49" s="37"/>
    </row>
  </sheetData>
  <printOptions horizontalCentered="1"/>
  <pageMargins left="0.5" right="0.5" top="0.5" bottom="1" header="0.41" footer="0.5"/>
  <pageSetup scale="8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U54"/>
  <sheetViews>
    <sheetView showGridLines="0" zoomScaleNormal="100" workbookViewId="0"/>
  </sheetViews>
  <sheetFormatPr defaultColWidth="9.140625" defaultRowHeight="12.75"/>
  <cols>
    <col min="1" max="1" width="6.7109375" style="45" customWidth="1"/>
    <col min="2" max="2" width="5" style="45" bestFit="1" customWidth="1"/>
    <col min="3" max="3" width="6.42578125" style="45" customWidth="1"/>
    <col min="4" max="4" width="8" style="45" bestFit="1" customWidth="1"/>
    <col min="5" max="5" width="3.28515625" style="45" customWidth="1"/>
    <col min="6" max="6" width="17.5703125" style="45" customWidth="1"/>
    <col min="7" max="7" width="7.85546875" style="45" customWidth="1"/>
    <col min="8" max="8" width="17.5703125" style="45" customWidth="1"/>
    <col min="9" max="9" width="7.28515625" style="45" customWidth="1"/>
    <col min="10" max="10" width="11.42578125" style="45" customWidth="1"/>
    <col min="11" max="11" width="5.85546875" style="45" customWidth="1"/>
    <col min="12" max="12" width="12.7109375" style="45" customWidth="1"/>
    <col min="13" max="13" width="14" style="45" customWidth="1"/>
    <col min="14" max="14" width="9.85546875" style="45" customWidth="1"/>
    <col min="15" max="17" width="7.7109375" style="45" customWidth="1"/>
    <col min="18" max="21" width="9.28515625" style="45" bestFit="1" customWidth="1"/>
    <col min="22" max="16384" width="9.140625" style="45"/>
  </cols>
  <sheetData>
    <row r="1" spans="1:17" ht="9.9499999999999993" customHeight="1"/>
    <row r="2" spans="1:17" ht="12" customHeight="1">
      <c r="K2" s="1476"/>
    </row>
    <row r="3" spans="1:17" s="5" customFormat="1" ht="12.95" customHeight="1">
      <c r="A3" s="1656" t="s">
        <v>622</v>
      </c>
      <c r="B3" s="122"/>
    </row>
    <row r="4" spans="1:17" s="88" customFormat="1" ht="17.45" customHeight="1">
      <c r="A4" s="127" t="s">
        <v>892</v>
      </c>
      <c r="B4" s="127"/>
    </row>
    <row r="5" spans="1:17" ht="0.75" customHeight="1">
      <c r="A5" s="899"/>
      <c r="B5" s="899"/>
      <c r="C5" s="50"/>
      <c r="D5" s="50"/>
      <c r="E5" s="50"/>
      <c r="F5" s="50"/>
      <c r="G5" s="50"/>
      <c r="H5" s="50"/>
      <c r="I5" s="50"/>
    </row>
    <row r="6" spans="1:17" s="358" customFormat="1" ht="12" customHeight="1">
      <c r="A6" s="17" t="s">
        <v>582</v>
      </c>
      <c r="B6" s="17"/>
      <c r="C6" s="54"/>
      <c r="D6" s="54"/>
      <c r="E6" s="54"/>
      <c r="F6" s="54"/>
      <c r="G6" s="54"/>
      <c r="H6" s="54"/>
      <c r="I6" s="54"/>
      <c r="K6" s="359"/>
    </row>
    <row r="7" spans="1:17" ht="12" customHeight="1">
      <c r="A7" s="105"/>
      <c r="B7" s="105"/>
      <c r="C7" s="108"/>
      <c r="D7" s="108"/>
      <c r="E7" s="108"/>
      <c r="F7" s="108"/>
      <c r="G7" s="108"/>
      <c r="H7" s="108"/>
      <c r="I7" s="108"/>
      <c r="J7" s="22"/>
      <c r="K7" s="22"/>
      <c r="L7" s="22"/>
    </row>
    <row r="8" spans="1:17" s="2" customFormat="1" ht="12" customHeight="1">
      <c r="A8" s="108"/>
      <c r="B8" s="108"/>
      <c r="C8" s="108"/>
      <c r="D8" s="108"/>
      <c r="E8" s="107"/>
      <c r="F8" s="107" t="s">
        <v>583</v>
      </c>
      <c r="G8" s="107"/>
      <c r="H8" s="107" t="s">
        <v>584</v>
      </c>
      <c r="I8" s="107"/>
      <c r="J8" s="151"/>
      <c r="K8" s="151"/>
      <c r="L8" s="151"/>
      <c r="M8" s="317"/>
      <c r="N8" s="317"/>
      <c r="O8" s="317"/>
      <c r="P8" s="317"/>
      <c r="Q8" s="317"/>
    </row>
    <row r="9" spans="1:17" s="2" customFormat="1" ht="12" customHeight="1">
      <c r="A9" s="108"/>
      <c r="B9" s="108"/>
      <c r="C9" s="1848" t="s">
        <v>69</v>
      </c>
      <c r="D9" s="1848"/>
      <c r="E9" s="225"/>
      <c r="F9" s="225" t="s">
        <v>902</v>
      </c>
      <c r="G9" s="225"/>
      <c r="H9" s="225" t="s">
        <v>682</v>
      </c>
      <c r="I9" s="225"/>
      <c r="J9" s="151"/>
      <c r="K9" s="151"/>
      <c r="L9" s="151"/>
      <c r="M9" s="312"/>
      <c r="N9" s="312"/>
      <c r="O9" s="312"/>
      <c r="P9" s="312"/>
    </row>
    <row r="10" spans="1:17" ht="0.75" customHeight="1">
      <c r="A10" s="1641"/>
      <c r="B10" s="1641"/>
      <c r="C10" s="1641"/>
      <c r="D10" s="1641"/>
      <c r="E10" s="1654"/>
      <c r="F10" s="1654"/>
      <c r="G10" s="1654"/>
      <c r="H10" s="1654"/>
      <c r="I10" s="1654"/>
      <c r="J10" s="13"/>
      <c r="K10" s="13"/>
      <c r="L10" s="13"/>
      <c r="M10" s="13"/>
      <c r="N10" s="13"/>
      <c r="O10" s="13"/>
      <c r="P10" s="13"/>
      <c r="Q10" s="13"/>
    </row>
    <row r="11" spans="1:17" ht="12" customHeight="1">
      <c r="A11" s="108"/>
      <c r="B11" s="108"/>
      <c r="C11" s="1848">
        <v>1990</v>
      </c>
      <c r="D11" s="1848"/>
      <c r="E11" s="828"/>
      <c r="F11" s="828">
        <v>5321</v>
      </c>
      <c r="G11" s="828"/>
      <c r="H11" s="1092">
        <v>2.23</v>
      </c>
      <c r="I11" s="430"/>
      <c r="J11" s="36"/>
      <c r="K11" s="36"/>
      <c r="L11" s="16"/>
      <c r="M11" s="13"/>
      <c r="N11" s="13"/>
      <c r="O11" s="13"/>
      <c r="P11" s="13"/>
      <c r="Q11" s="13"/>
    </row>
    <row r="12" spans="1:17" ht="12" customHeight="1">
      <c r="A12" s="108"/>
      <c r="B12" s="108"/>
      <c r="C12" s="1848">
        <v>1991</v>
      </c>
      <c r="D12" s="1848"/>
      <c r="E12" s="828"/>
      <c r="F12" s="828">
        <v>5417</v>
      </c>
      <c r="G12" s="828"/>
      <c r="H12" s="1092">
        <v>2.08</v>
      </c>
      <c r="I12" s="430"/>
      <c r="J12" s="36"/>
      <c r="K12" s="36"/>
      <c r="L12" s="16"/>
      <c r="M12" s="13"/>
      <c r="N12" s="13"/>
      <c r="O12" s="13"/>
      <c r="P12" s="13"/>
      <c r="Q12" s="13"/>
    </row>
    <row r="13" spans="1:17" ht="12" customHeight="1">
      <c r="A13" s="108"/>
      <c r="B13" s="108"/>
      <c r="C13" s="1848">
        <v>1992</v>
      </c>
      <c r="D13" s="1848"/>
      <c r="E13" s="828"/>
      <c r="F13" s="828">
        <v>5294</v>
      </c>
      <c r="G13" s="828"/>
      <c r="H13" s="1092">
        <v>2.1800000000000002</v>
      </c>
      <c r="I13" s="430"/>
      <c r="J13" s="36"/>
      <c r="K13" s="36"/>
      <c r="L13" s="16"/>
      <c r="M13" s="13"/>
      <c r="N13" s="13"/>
      <c r="O13" s="13"/>
      <c r="P13" s="13"/>
      <c r="Q13" s="13"/>
    </row>
    <row r="14" spans="1:17" ht="12" customHeight="1">
      <c r="A14" s="108"/>
      <c r="B14" s="108"/>
      <c r="C14" s="1848">
        <v>1993</v>
      </c>
      <c r="D14" s="1848"/>
      <c r="E14" s="828"/>
      <c r="F14" s="828">
        <v>5315</v>
      </c>
      <c r="G14" s="828"/>
      <c r="H14" s="1092">
        <v>2.19</v>
      </c>
      <c r="I14" s="430"/>
      <c r="J14" s="36"/>
      <c r="K14" s="36"/>
      <c r="L14" s="16"/>
      <c r="M14" s="13"/>
      <c r="N14" s="13"/>
      <c r="O14" s="13"/>
      <c r="P14" s="13"/>
      <c r="Q14" s="13"/>
    </row>
    <row r="15" spans="1:17" ht="12" customHeight="1">
      <c r="A15" s="108"/>
      <c r="B15" s="108"/>
      <c r="C15" s="1848">
        <v>1994</v>
      </c>
      <c r="D15" s="1848"/>
      <c r="E15" s="828"/>
      <c r="F15" s="828">
        <v>5204</v>
      </c>
      <c r="G15" s="828"/>
      <c r="H15" s="1092">
        <v>2.31</v>
      </c>
      <c r="I15" s="430"/>
      <c r="J15" s="36"/>
      <c r="K15" s="36"/>
      <c r="L15" s="16"/>
      <c r="M15" s="13"/>
      <c r="N15" s="13"/>
      <c r="O15" s="13"/>
      <c r="P15" s="13"/>
      <c r="Q15" s="13"/>
    </row>
    <row r="16" spans="1:17" ht="12" customHeight="1">
      <c r="A16" s="108"/>
      <c r="B16" s="108"/>
      <c r="C16" s="1848">
        <v>1995</v>
      </c>
      <c r="D16" s="1848"/>
      <c r="E16" s="828"/>
      <c r="F16" s="828">
        <v>5261</v>
      </c>
      <c r="G16" s="828"/>
      <c r="H16" s="1092">
        <v>2.35</v>
      </c>
      <c r="I16" s="430"/>
      <c r="J16" s="36"/>
      <c r="K16" s="36"/>
      <c r="L16" s="16"/>
      <c r="M16" s="183"/>
      <c r="N16" s="13"/>
      <c r="O16" s="13"/>
      <c r="P16" s="13"/>
      <c r="Q16" s="13"/>
    </row>
    <row r="17" spans="1:17" ht="12" customHeight="1">
      <c r="A17" s="108"/>
      <c r="B17" s="108"/>
      <c r="C17" s="1848">
        <v>1996</v>
      </c>
      <c r="D17" s="1848"/>
      <c r="E17" s="828"/>
      <c r="F17" s="828">
        <v>5201</v>
      </c>
      <c r="G17" s="828"/>
      <c r="H17" s="1092">
        <v>2.39</v>
      </c>
      <c r="I17" s="430"/>
      <c r="J17" s="36"/>
      <c r="K17" s="36"/>
      <c r="L17" s="16"/>
      <c r="M17" s="183"/>
      <c r="N17" s="13"/>
      <c r="O17" s="13"/>
      <c r="P17" s="13"/>
      <c r="Q17" s="13"/>
    </row>
    <row r="18" spans="1:17" ht="12" customHeight="1">
      <c r="A18" s="108"/>
      <c r="B18" s="108"/>
      <c r="C18" s="1848">
        <v>1997</v>
      </c>
      <c r="D18" s="1848"/>
      <c r="E18" s="828"/>
      <c r="F18" s="828">
        <v>5171</v>
      </c>
      <c r="G18" s="828"/>
      <c r="H18" s="1092">
        <v>2.4700000000000002</v>
      </c>
      <c r="I18" s="430"/>
      <c r="J18" s="36"/>
      <c r="K18" s="36"/>
      <c r="L18" s="16"/>
      <c r="M18" s="183"/>
      <c r="N18" s="13"/>
      <c r="O18" s="13"/>
      <c r="P18" s="13"/>
      <c r="Q18" s="13"/>
    </row>
    <row r="19" spans="1:17" ht="12" customHeight="1">
      <c r="A19" s="108"/>
      <c r="B19" s="108"/>
      <c r="C19" s="1848">
        <v>1998</v>
      </c>
      <c r="D19" s="1848"/>
      <c r="E19" s="828"/>
      <c r="F19" s="828">
        <v>5107</v>
      </c>
      <c r="G19" s="828"/>
      <c r="H19" s="1092">
        <v>2.4900000000000002</v>
      </c>
      <c r="I19" s="430"/>
      <c r="J19" s="36"/>
      <c r="K19" s="36"/>
      <c r="L19" s="16"/>
      <c r="M19" s="183"/>
      <c r="N19" s="13"/>
      <c r="O19" s="13"/>
      <c r="P19" s="13"/>
      <c r="Q19" s="13"/>
    </row>
    <row r="20" spans="1:17" ht="12" customHeight="1">
      <c r="A20" s="108"/>
      <c r="B20" s="108"/>
      <c r="C20" s="1848">
        <v>1999</v>
      </c>
      <c r="D20" s="1848"/>
      <c r="E20" s="828"/>
      <c r="F20" s="828">
        <v>5040</v>
      </c>
      <c r="G20" s="828"/>
      <c r="H20" s="1092">
        <v>2.5299999999999998</v>
      </c>
      <c r="I20" s="430"/>
      <c r="J20" s="36"/>
      <c r="K20" s="36"/>
      <c r="L20" s="16"/>
      <c r="M20" s="183"/>
      <c r="N20" s="13"/>
      <c r="O20" s="13"/>
      <c r="P20" s="13"/>
      <c r="Q20" s="13"/>
    </row>
    <row r="21" spans="1:17" ht="12" customHeight="1">
      <c r="A21" s="108"/>
      <c r="B21" s="108"/>
      <c r="C21" s="1848">
        <v>2000</v>
      </c>
      <c r="D21" s="1848"/>
      <c r="E21" s="828"/>
      <c r="F21" s="828">
        <v>4982</v>
      </c>
      <c r="G21" s="828"/>
      <c r="H21" s="1092">
        <v>2.54</v>
      </c>
      <c r="I21" s="430"/>
      <c r="J21" s="36"/>
      <c r="K21" s="36"/>
      <c r="L21" s="16"/>
      <c r="M21" s="360"/>
      <c r="N21" s="13"/>
      <c r="O21" s="13"/>
      <c r="P21" s="13"/>
      <c r="Q21" s="13"/>
    </row>
    <row r="22" spans="1:17" ht="12" customHeight="1">
      <c r="A22" s="108"/>
      <c r="B22" s="108"/>
      <c r="C22" s="1848">
        <v>2001</v>
      </c>
      <c r="D22" s="1848"/>
      <c r="E22" s="828"/>
      <c r="F22" s="828">
        <v>4930</v>
      </c>
      <c r="G22" s="828"/>
      <c r="H22" s="1092">
        <v>2.58</v>
      </c>
      <c r="I22" s="430"/>
      <c r="J22" s="36"/>
      <c r="K22" s="36"/>
      <c r="L22" s="16"/>
      <c r="M22" s="183"/>
      <c r="N22" s="13"/>
      <c r="O22" s="13"/>
      <c r="P22" s="13"/>
      <c r="Q22" s="13"/>
    </row>
    <row r="23" spans="1:17" ht="12" customHeight="1">
      <c r="A23" s="108"/>
      <c r="B23" s="108"/>
      <c r="C23" s="1848">
        <v>2002</v>
      </c>
      <c r="D23" s="1848"/>
      <c r="E23" s="828"/>
      <c r="F23" s="828">
        <v>4858</v>
      </c>
      <c r="G23" s="828"/>
      <c r="H23" s="1092">
        <v>2.78</v>
      </c>
      <c r="I23" s="430"/>
      <c r="K23" s="36"/>
      <c r="M23" s="183"/>
      <c r="N23" s="13"/>
      <c r="O23" s="13"/>
      <c r="P23" s="13"/>
      <c r="Q23" s="13"/>
    </row>
    <row r="24" spans="1:17" ht="12" customHeight="1">
      <c r="A24" s="108"/>
      <c r="B24" s="108"/>
      <c r="C24" s="1848">
        <v>2003</v>
      </c>
      <c r="D24" s="1848"/>
      <c r="E24" s="828"/>
      <c r="F24" s="828">
        <v>4762</v>
      </c>
      <c r="G24" s="828"/>
      <c r="H24" s="1092">
        <v>2.88</v>
      </c>
      <c r="I24" s="430"/>
      <c r="K24" s="36"/>
      <c r="L24" s="16"/>
      <c r="M24" s="337"/>
      <c r="N24" s="13"/>
      <c r="O24" s="13"/>
      <c r="P24" s="13"/>
      <c r="Q24" s="13"/>
    </row>
    <row r="25" spans="1:17" ht="12" customHeight="1">
      <c r="A25" s="108"/>
      <c r="B25" s="108"/>
      <c r="C25" s="1848">
        <v>2004</v>
      </c>
      <c r="D25" s="1848"/>
      <c r="E25" s="828"/>
      <c r="F25" s="828">
        <v>4755</v>
      </c>
      <c r="G25" s="828"/>
      <c r="H25" s="1092">
        <v>2.96</v>
      </c>
      <c r="I25" s="430"/>
      <c r="K25" s="36"/>
      <c r="L25" s="16"/>
      <c r="M25" s="337"/>
      <c r="N25" s="13"/>
      <c r="O25" s="13"/>
      <c r="P25" s="13"/>
      <c r="Q25" s="13"/>
    </row>
    <row r="26" spans="1:17" ht="12" customHeight="1">
      <c r="A26" s="108"/>
      <c r="B26" s="108"/>
      <c r="C26" s="1848">
        <v>2005</v>
      </c>
      <c r="D26" s="1848"/>
      <c r="E26" s="828"/>
      <c r="F26" s="828">
        <v>4699</v>
      </c>
      <c r="G26" s="828"/>
      <c r="H26" s="1092">
        <v>2.96</v>
      </c>
      <c r="I26" s="430"/>
      <c r="K26" s="36"/>
      <c r="L26" s="16"/>
      <c r="M26" s="360"/>
      <c r="N26" s="13"/>
      <c r="O26" s="13"/>
      <c r="P26" s="13"/>
      <c r="Q26" s="13"/>
    </row>
    <row r="27" spans="1:17" ht="12" customHeight="1">
      <c r="A27" s="108"/>
      <c r="B27" s="108"/>
      <c r="C27" s="1848">
        <v>2006</v>
      </c>
      <c r="D27" s="1848"/>
      <c r="E27" s="828"/>
      <c r="F27" s="828">
        <v>4649</v>
      </c>
      <c r="G27" s="828"/>
      <c r="H27" s="1092">
        <v>2.97</v>
      </c>
      <c r="I27" s="430"/>
      <c r="K27" s="36"/>
      <c r="L27" s="16"/>
      <c r="M27" s="183"/>
    </row>
    <row r="28" spans="1:17" ht="12" customHeight="1">
      <c r="A28" s="108"/>
      <c r="B28" s="108"/>
      <c r="C28" s="1848">
        <v>2007</v>
      </c>
      <c r="D28" s="1848"/>
      <c r="E28" s="1135"/>
      <c r="F28" s="828">
        <v>4704</v>
      </c>
      <c r="G28" s="828"/>
      <c r="H28" s="1092">
        <v>2.91</v>
      </c>
      <c r="I28" s="430"/>
      <c r="K28" s="916"/>
      <c r="L28" s="16"/>
      <c r="M28" s="183"/>
    </row>
    <row r="29" spans="1:17" ht="12" customHeight="1">
      <c r="A29" s="108"/>
      <c r="B29" s="108"/>
      <c r="C29" s="1848">
        <v>2008</v>
      </c>
      <c r="D29" s="1848"/>
      <c r="E29" s="1135"/>
      <c r="F29" s="828">
        <v>4662</v>
      </c>
      <c r="G29" s="828"/>
      <c r="H29" s="1092">
        <v>2.71</v>
      </c>
      <c r="I29" s="430"/>
      <c r="K29" s="36"/>
      <c r="L29" s="16"/>
      <c r="M29" s="183"/>
    </row>
    <row r="30" spans="1:17" ht="12" customHeight="1">
      <c r="A30" s="108"/>
      <c r="B30" s="108"/>
      <c r="C30" s="1848">
        <v>2009</v>
      </c>
      <c r="D30" s="1848"/>
      <c r="E30" s="1135"/>
      <c r="F30" s="828">
        <v>4535</v>
      </c>
      <c r="G30" s="828"/>
      <c r="H30" s="1092">
        <v>2.38</v>
      </c>
      <c r="I30" s="430"/>
      <c r="K30" s="36"/>
      <c r="L30" s="16"/>
      <c r="M30" s="183"/>
    </row>
    <row r="31" spans="1:17" ht="12" customHeight="1">
      <c r="A31" s="108"/>
      <c r="B31" s="108"/>
      <c r="C31" s="1848">
        <v>2010</v>
      </c>
      <c r="D31" s="1848"/>
      <c r="E31" s="1135"/>
      <c r="F31" s="828">
        <v>4453</v>
      </c>
      <c r="G31" s="828"/>
      <c r="H31" s="1092">
        <v>2.66</v>
      </c>
      <c r="I31" s="430"/>
      <c r="K31" s="909"/>
      <c r="L31" s="16"/>
      <c r="M31" s="183"/>
    </row>
    <row r="32" spans="1:17" ht="12" customHeight="1">
      <c r="A32" s="108"/>
      <c r="B32" s="108"/>
      <c r="C32" s="1848">
        <v>2011</v>
      </c>
      <c r="D32" s="1848"/>
      <c r="E32" s="1135"/>
      <c r="F32" s="828">
        <v>4561</v>
      </c>
      <c r="G32" s="828"/>
      <c r="H32" s="1092">
        <v>2.86</v>
      </c>
      <c r="I32" s="430"/>
      <c r="L32" s="16"/>
      <c r="M32" s="183"/>
    </row>
    <row r="33" spans="1:21" ht="12" customHeight="1">
      <c r="A33" s="108"/>
      <c r="B33" s="108"/>
      <c r="C33" s="1848">
        <v>2012</v>
      </c>
      <c r="D33" s="1848"/>
      <c r="E33" s="1135"/>
      <c r="F33" s="828">
        <v>4402.3</v>
      </c>
      <c r="G33" s="828"/>
      <c r="H33" s="1092">
        <v>3.04</v>
      </c>
      <c r="I33" s="430"/>
      <c r="L33" s="16"/>
      <c r="M33" s="1578"/>
    </row>
    <row r="34" spans="1:21" ht="12" customHeight="1">
      <c r="A34" s="108"/>
      <c r="B34" s="108"/>
      <c r="C34" s="1848">
        <v>2013</v>
      </c>
      <c r="D34" s="1848"/>
      <c r="E34" s="1135"/>
      <c r="F34" s="828">
        <v>4432.5560800000003</v>
      </c>
      <c r="G34" s="1139"/>
      <c r="H34" s="1092">
        <v>3.09</v>
      </c>
      <c r="I34" s="430"/>
      <c r="J34" s="36"/>
      <c r="L34" s="16"/>
      <c r="M34" s="1462"/>
    </row>
    <row r="35" spans="1:21" ht="12" customHeight="1">
      <c r="A35" s="108"/>
      <c r="B35" s="108"/>
      <c r="C35" s="1848">
        <v>2014</v>
      </c>
      <c r="D35" s="1848"/>
      <c r="E35" s="1135"/>
      <c r="F35" s="828">
        <v>4384</v>
      </c>
      <c r="G35" s="1139"/>
      <c r="H35" s="1092">
        <v>3.17</v>
      </c>
      <c r="I35" s="430"/>
      <c r="J35" s="36"/>
      <c r="L35" s="16"/>
      <c r="M35" s="183"/>
    </row>
    <row r="36" spans="1:21" ht="12" customHeight="1">
      <c r="B36" s="983"/>
      <c r="C36" s="985"/>
      <c r="D36" s="985" t="s">
        <v>1445</v>
      </c>
      <c r="E36" s="1139"/>
      <c r="F36" s="1139">
        <v>-4.1569179746950846E-3</v>
      </c>
      <c r="G36" s="1139"/>
      <c r="H36" s="1139">
        <v>4.2763157894736725E-2</v>
      </c>
      <c r="I36" s="1139"/>
      <c r="J36" s="36"/>
    </row>
    <row r="37" spans="1:21" s="119" customFormat="1" ht="0.75" customHeight="1">
      <c r="A37" s="50"/>
      <c r="B37" s="50"/>
      <c r="C37" s="50"/>
      <c r="D37" s="50"/>
      <c r="E37" s="50"/>
      <c r="F37" s="50"/>
      <c r="G37" s="50"/>
      <c r="H37" s="50"/>
      <c r="I37" s="50"/>
      <c r="J37" s="45"/>
    </row>
    <row r="38" spans="1:21" s="119" customFormat="1" ht="9" customHeight="1">
      <c r="A38" s="117" t="s">
        <v>959</v>
      </c>
      <c r="B38" s="117"/>
      <c r="C38" s="117"/>
      <c r="D38" s="117"/>
      <c r="E38" s="117"/>
      <c r="F38" s="117"/>
      <c r="G38" s="117"/>
      <c r="H38" s="117"/>
      <c r="I38" s="117"/>
    </row>
    <row r="39" spans="1:21" s="119" customFormat="1" ht="9" customHeight="1">
      <c r="A39" s="186" t="s">
        <v>755</v>
      </c>
      <c r="B39" s="186"/>
      <c r="C39" s="117"/>
      <c r="D39" s="117"/>
      <c r="E39" s="117"/>
      <c r="F39" s="117"/>
      <c r="G39" s="117"/>
      <c r="H39" s="117"/>
      <c r="I39" s="117"/>
    </row>
    <row r="40" spans="1:21" s="119" customFormat="1" ht="9" customHeight="1">
      <c r="A40" s="186" t="s">
        <v>756</v>
      </c>
      <c r="B40" s="186"/>
      <c r="C40" s="117"/>
      <c r="D40" s="117"/>
      <c r="E40" s="117"/>
      <c r="F40" s="117"/>
      <c r="G40" s="117"/>
      <c r="H40" s="117"/>
      <c r="I40" s="117"/>
    </row>
    <row r="41" spans="1:21" ht="10.5" customHeight="1">
      <c r="A41" s="117" t="s">
        <v>992</v>
      </c>
      <c r="B41" s="117"/>
      <c r="C41" s="117"/>
      <c r="D41" s="117"/>
      <c r="E41" s="117"/>
      <c r="F41" s="117"/>
      <c r="G41" s="117"/>
      <c r="H41" s="117"/>
      <c r="I41" s="117"/>
      <c r="J41" s="119"/>
    </row>
    <row r="42" spans="1:21" ht="0.75" customHeight="1">
      <c r="A42" s="1620"/>
      <c r="B42" s="1620"/>
      <c r="C42" s="1620"/>
      <c r="D42" s="1620"/>
      <c r="E42" s="1620"/>
      <c r="F42" s="1620"/>
      <c r="G42" s="1620"/>
      <c r="H42" s="1620"/>
      <c r="I42" s="1620"/>
    </row>
    <row r="43" spans="1:21" ht="12" customHeight="1"/>
    <row r="44" spans="1:21">
      <c r="S44" s="1013"/>
      <c r="U44" s="101"/>
    </row>
    <row r="45" spans="1:21" ht="12" customHeight="1">
      <c r="S45" s="1013"/>
      <c r="U45" s="101"/>
    </row>
    <row r="46" spans="1:21">
      <c r="M46" s="101"/>
      <c r="S46" s="1013"/>
      <c r="U46" s="101"/>
    </row>
    <row r="47" spans="1:21">
      <c r="S47" s="1013"/>
      <c r="U47" s="101"/>
    </row>
    <row r="48" spans="1:21">
      <c r="S48" s="1013"/>
      <c r="U48" s="101"/>
    </row>
    <row r="49" spans="19:21">
      <c r="S49" s="1013"/>
      <c r="U49" s="101"/>
    </row>
    <row r="50" spans="19:21">
      <c r="S50" s="1013"/>
      <c r="U50" s="101"/>
    </row>
    <row r="51" spans="19:21">
      <c r="S51" s="1013"/>
      <c r="U51" s="101"/>
    </row>
    <row r="52" spans="19:21">
      <c r="S52" s="1013"/>
      <c r="U52" s="1590"/>
    </row>
    <row r="53" spans="19:21">
      <c r="S53" s="1013"/>
      <c r="U53" s="101"/>
    </row>
    <row r="54" spans="19:21">
      <c r="S54" s="1013"/>
      <c r="U54" s="101"/>
    </row>
  </sheetData>
  <printOptions horizontalCentered="1"/>
  <pageMargins left="0.5" right="0.5" top="0.5" bottom="1" header="0.41" footer="0.5"/>
  <pageSetup scale="88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X94"/>
  <sheetViews>
    <sheetView showGridLines="0" zoomScaleNormal="100" zoomScaleSheetLayoutView="100" workbookViewId="0"/>
  </sheetViews>
  <sheetFormatPr defaultColWidth="9.140625" defaultRowHeight="12.75"/>
  <cols>
    <col min="1" max="1" width="6.42578125" style="45" customWidth="1"/>
    <col min="2" max="2" width="7.85546875" style="45" bestFit="1" customWidth="1"/>
    <col min="3" max="3" width="14" style="45" customWidth="1"/>
    <col min="4" max="4" width="9.140625" style="22"/>
    <col min="5" max="5" width="13.5703125" style="22" customWidth="1"/>
    <col min="6" max="6" width="7.42578125" style="22" customWidth="1"/>
    <col min="7" max="7" width="13.7109375" style="22" customWidth="1"/>
    <col min="8" max="8" width="8.5703125" style="45" customWidth="1"/>
    <col min="9" max="9" width="14.5703125" style="45" customWidth="1"/>
    <col min="10" max="10" width="7.85546875" style="45" customWidth="1"/>
    <col min="11" max="15" width="7.7109375" style="45" customWidth="1"/>
    <col min="16" max="16384" width="9.140625" style="45"/>
  </cols>
  <sheetData>
    <row r="1" spans="1:16" ht="9.9499999999999993" customHeight="1"/>
    <row r="2" spans="1:16" ht="12" customHeight="1">
      <c r="H2" s="22"/>
      <c r="I2" s="22"/>
      <c r="J2" s="22"/>
      <c r="K2" s="129"/>
    </row>
    <row r="3" spans="1:16" s="5" customFormat="1" ht="12.95" customHeight="1">
      <c r="A3" s="1623" t="s">
        <v>623</v>
      </c>
      <c r="B3" s="957"/>
      <c r="C3" s="957"/>
      <c r="D3" s="9"/>
      <c r="E3" s="9"/>
      <c r="F3" s="9"/>
      <c r="G3" s="9"/>
      <c r="K3" s="326"/>
    </row>
    <row r="4" spans="1:16" s="88" customFormat="1" ht="17.45" customHeight="1">
      <c r="A4" s="123" t="s">
        <v>586</v>
      </c>
      <c r="B4" s="123"/>
      <c r="C4" s="90"/>
      <c r="D4" s="92"/>
      <c r="E4" s="92"/>
      <c r="F4" s="92"/>
      <c r="G4" s="92"/>
      <c r="H4" s="92"/>
      <c r="I4" s="92"/>
      <c r="J4" s="92"/>
      <c r="K4" s="354"/>
    </row>
    <row r="5" spans="1:16" ht="0.75" customHeight="1">
      <c r="A5" s="900"/>
      <c r="B5" s="900"/>
      <c r="C5" s="900"/>
      <c r="D5" s="24"/>
      <c r="E5" s="24"/>
      <c r="F5" s="24"/>
      <c r="G5" s="24"/>
      <c r="H5" s="24"/>
      <c r="I5" s="24"/>
      <c r="J5" s="24"/>
      <c r="K5" s="129"/>
    </row>
    <row r="6" spans="1:16" s="2" customFormat="1" ht="12" customHeight="1">
      <c r="A6" s="53" t="s">
        <v>587</v>
      </c>
      <c r="B6" s="53"/>
      <c r="C6" s="82"/>
      <c r="D6" s="150"/>
      <c r="E6" s="150"/>
      <c r="F6" s="150"/>
      <c r="G6" s="150"/>
      <c r="H6" s="150"/>
      <c r="I6" s="150"/>
      <c r="J6" s="150"/>
      <c r="K6" s="355"/>
    </row>
    <row r="7" spans="1:16" ht="12" customHeight="1">
      <c r="A7" s="133"/>
      <c r="B7" s="133"/>
      <c r="C7" s="133"/>
      <c r="D7" s="108"/>
      <c r="E7" s="108"/>
      <c r="F7" s="108"/>
      <c r="G7" s="108"/>
      <c r="H7" s="108"/>
      <c r="I7" s="108"/>
      <c r="J7" s="108"/>
      <c r="K7" s="129"/>
    </row>
    <row r="8" spans="1:16" ht="12" customHeight="1">
      <c r="A8" s="133"/>
      <c r="B8" s="133"/>
      <c r="C8" s="133"/>
      <c r="D8" s="108"/>
      <c r="E8" s="108"/>
      <c r="F8" s="108"/>
      <c r="G8" s="107" t="s">
        <v>1443</v>
      </c>
      <c r="H8" s="107"/>
      <c r="I8" s="107" t="s">
        <v>1443</v>
      </c>
      <c r="J8" s="107"/>
      <c r="K8" s="129"/>
    </row>
    <row r="9" spans="1:16" ht="12" customHeight="1">
      <c r="A9" s="106" t="s">
        <v>69</v>
      </c>
      <c r="B9" s="106"/>
      <c r="C9" s="107" t="s">
        <v>588</v>
      </c>
      <c r="D9" s="107"/>
      <c r="E9" s="107" t="s">
        <v>589</v>
      </c>
      <c r="F9" s="107"/>
      <c r="G9" s="107" t="s">
        <v>590</v>
      </c>
      <c r="H9" s="107"/>
      <c r="I9" s="107" t="s">
        <v>591</v>
      </c>
      <c r="J9" s="107"/>
      <c r="K9" s="917"/>
      <c r="L9" s="898"/>
      <c r="M9" s="898"/>
      <c r="N9" s="898"/>
      <c r="O9" s="898"/>
    </row>
    <row r="10" spans="1:16" ht="0.75" customHeight="1">
      <c r="A10" s="1641"/>
      <c r="B10" s="1641"/>
      <c r="C10" s="1641"/>
      <c r="D10" s="1641"/>
      <c r="E10" s="1641"/>
      <c r="F10" s="1641"/>
      <c r="G10" s="1641"/>
      <c r="H10" s="1723"/>
      <c r="I10" s="1723"/>
      <c r="J10" s="1723"/>
      <c r="K10" s="915"/>
      <c r="L10" s="897"/>
      <c r="M10" s="897"/>
      <c r="N10" s="897"/>
    </row>
    <row r="11" spans="1:16" ht="12" customHeight="1">
      <c r="A11" s="997">
        <v>25933</v>
      </c>
      <c r="B11" s="106"/>
      <c r="C11" s="332">
        <v>28.8</v>
      </c>
      <c r="D11" s="332"/>
      <c r="E11" s="332">
        <v>24.3</v>
      </c>
      <c r="F11" s="332"/>
      <c r="G11" s="332">
        <v>2.37711805555556</v>
      </c>
      <c r="H11" s="332"/>
      <c r="I11" s="332">
        <v>2.8173251028806585</v>
      </c>
      <c r="J11" s="338"/>
      <c r="K11" s="65"/>
      <c r="L11" s="13"/>
      <c r="M11" s="13"/>
      <c r="N11" s="13"/>
      <c r="O11" s="13"/>
    </row>
    <row r="12" spans="1:16" ht="12" customHeight="1">
      <c r="A12" s="997">
        <v>27759</v>
      </c>
      <c r="B12" s="106"/>
      <c r="C12" s="332">
        <v>28.7</v>
      </c>
      <c r="D12" s="332"/>
      <c r="E12" s="332">
        <v>22.8</v>
      </c>
      <c r="F12" s="1091"/>
      <c r="G12" s="1091">
        <v>2.2117073170731709</v>
      </c>
      <c r="H12" s="1091"/>
      <c r="I12" s="1091">
        <v>2.7840350877192983</v>
      </c>
      <c r="J12" s="105"/>
      <c r="K12" s="65"/>
      <c r="L12" s="13"/>
      <c r="O12" s="13"/>
    </row>
    <row r="13" spans="1:16" ht="12" customHeight="1">
      <c r="A13" s="997">
        <v>29586</v>
      </c>
      <c r="B13" s="106"/>
      <c r="C13" s="332">
        <v>30.4</v>
      </c>
      <c r="D13" s="332"/>
      <c r="E13" s="332">
        <v>24.2</v>
      </c>
      <c r="F13" s="1091"/>
      <c r="G13" s="1091">
        <v>2.2914500000000002</v>
      </c>
      <c r="H13" s="1091"/>
      <c r="I13" s="1091">
        <v>2.878512396694215</v>
      </c>
      <c r="J13" s="105"/>
      <c r="K13" s="129"/>
    </row>
    <row r="14" spans="1:16" ht="12" customHeight="1">
      <c r="A14" s="997">
        <v>31412</v>
      </c>
      <c r="B14" s="106"/>
      <c r="C14" s="332">
        <v>21.2</v>
      </c>
      <c r="D14" s="332"/>
      <c r="E14" s="332">
        <v>15.9</v>
      </c>
      <c r="F14" s="1091"/>
      <c r="G14" s="1091">
        <v>3.809621444433962</v>
      </c>
      <c r="H14" s="1091"/>
      <c r="I14" s="1091">
        <v>5.0794952592452827</v>
      </c>
      <c r="J14" s="105"/>
      <c r="K14" s="356"/>
      <c r="L14" s="16"/>
      <c r="P14" s="250"/>
    </row>
    <row r="15" spans="1:16" ht="12" customHeight="1">
      <c r="A15" s="997">
        <v>33603</v>
      </c>
      <c r="B15" s="106"/>
      <c r="C15" s="332">
        <v>16.881166666666701</v>
      </c>
      <c r="D15" s="332"/>
      <c r="E15" s="332">
        <v>12.2</v>
      </c>
      <c r="F15" s="1091"/>
      <c r="G15" s="1091">
        <v>4.2409815911222495</v>
      </c>
      <c r="H15" s="1091"/>
      <c r="I15" s="1091">
        <v>5.8682554975409857</v>
      </c>
      <c r="J15" s="105"/>
      <c r="K15" s="356"/>
      <c r="L15" s="16"/>
      <c r="P15" s="250"/>
    </row>
    <row r="16" spans="1:16" ht="12" customHeight="1">
      <c r="A16" s="997">
        <v>33969</v>
      </c>
      <c r="B16" s="106"/>
      <c r="C16" s="332">
        <v>16.444333333333301</v>
      </c>
      <c r="D16" s="332"/>
      <c r="E16" s="332">
        <v>12.8</v>
      </c>
      <c r="F16" s="1091"/>
      <c r="G16" s="1091">
        <v>4.6251679128169876</v>
      </c>
      <c r="H16" s="1091"/>
      <c r="I16" s="1091">
        <v>5.9420158500781248</v>
      </c>
      <c r="J16" s="105"/>
      <c r="K16" s="356"/>
      <c r="L16" s="16"/>
    </row>
    <row r="17" spans="1:12" ht="12" customHeight="1">
      <c r="A17" s="997">
        <v>34334</v>
      </c>
      <c r="B17" s="106"/>
      <c r="C17" s="332">
        <v>16.404583333333299</v>
      </c>
      <c r="D17" s="332"/>
      <c r="E17" s="332">
        <v>12.5</v>
      </c>
      <c r="F17" s="1091"/>
      <c r="G17" s="1091">
        <v>4.8516463346117806</v>
      </c>
      <c r="H17" s="1091"/>
      <c r="I17" s="1091">
        <v>6.3671389280000001</v>
      </c>
      <c r="J17" s="105"/>
      <c r="K17" s="356"/>
      <c r="L17" s="16"/>
    </row>
    <row r="18" spans="1:12" ht="12" customHeight="1">
      <c r="A18" s="997">
        <v>34699</v>
      </c>
      <c r="B18" s="106"/>
      <c r="C18" s="332">
        <v>16.5305</v>
      </c>
      <c r="D18" s="332"/>
      <c r="E18" s="332">
        <v>12.4</v>
      </c>
      <c r="F18" s="1091"/>
      <c r="G18" s="1091">
        <v>5.1653502918846979</v>
      </c>
      <c r="H18" s="1091"/>
      <c r="I18" s="1091">
        <v>6.8859534677419356</v>
      </c>
      <c r="J18" s="105"/>
      <c r="K18" s="356"/>
      <c r="L18" s="16"/>
    </row>
    <row r="19" spans="1:12" ht="12" customHeight="1">
      <c r="A19" s="997">
        <v>35064</v>
      </c>
      <c r="B19" s="106"/>
      <c r="C19" s="332">
        <v>16.431333333333299</v>
      </c>
      <c r="D19" s="332"/>
      <c r="E19" s="332">
        <v>12.6</v>
      </c>
      <c r="F19" s="1091"/>
      <c r="G19" s="1091">
        <v>5.2332206556579006</v>
      </c>
      <c r="H19" s="1091"/>
      <c r="I19" s="1091">
        <v>6.8245073809523813</v>
      </c>
      <c r="J19" s="105"/>
      <c r="K19" s="356"/>
      <c r="L19" s="16"/>
    </row>
    <row r="20" spans="1:12" ht="12" customHeight="1">
      <c r="A20" s="997">
        <v>35430</v>
      </c>
      <c r="B20" s="106"/>
      <c r="C20" s="332">
        <v>16.2425833333333</v>
      </c>
      <c r="D20" s="332"/>
      <c r="E20" s="332">
        <v>12.5</v>
      </c>
      <c r="F20" s="1091"/>
      <c r="G20" s="1091">
        <v>5.5905359471759013</v>
      </c>
      <c r="H20" s="1091"/>
      <c r="I20" s="1091">
        <v>7.2643796799999993</v>
      </c>
      <c r="J20" s="105"/>
      <c r="K20" s="356"/>
      <c r="L20" s="16"/>
    </row>
    <row r="21" spans="1:12" ht="12" customHeight="1">
      <c r="A21" s="997">
        <v>35795</v>
      </c>
      <c r="B21" s="106"/>
      <c r="C21" s="332">
        <v>16.198499999999999</v>
      </c>
      <c r="D21" s="332"/>
      <c r="E21" s="332">
        <v>12.5</v>
      </c>
      <c r="F21" s="1091"/>
      <c r="G21" s="1091">
        <v>5.9373846343797272</v>
      </c>
      <c r="H21" s="1091"/>
      <c r="I21" s="1091">
        <v>7.6941380000000006</v>
      </c>
      <c r="J21" s="105"/>
      <c r="K21" s="356"/>
      <c r="L21" s="16"/>
    </row>
    <row r="22" spans="1:12" ht="12" customHeight="1">
      <c r="A22" s="997">
        <v>36160</v>
      </c>
      <c r="B22" s="106"/>
      <c r="C22" s="332">
        <v>16.505749999999999</v>
      </c>
      <c r="D22" s="332"/>
      <c r="E22" s="332">
        <v>12.71</v>
      </c>
      <c r="F22" s="1091"/>
      <c r="G22" s="1091">
        <v>6.2559341441618832</v>
      </c>
      <c r="H22" s="1091"/>
      <c r="I22" s="1091">
        <v>8.1242238394964588</v>
      </c>
      <c r="J22" s="105"/>
      <c r="K22" s="356"/>
      <c r="L22" s="16"/>
    </row>
    <row r="23" spans="1:12" ht="12" customHeight="1">
      <c r="A23" s="997">
        <v>36525</v>
      </c>
      <c r="B23" s="106"/>
      <c r="C23" s="332">
        <v>16.667999999999999</v>
      </c>
      <c r="D23" s="332"/>
      <c r="E23" s="332">
        <v>12.85</v>
      </c>
      <c r="F23" s="1091"/>
      <c r="G23" s="1091">
        <v>6.5697767578593727</v>
      </c>
      <c r="H23" s="1091"/>
      <c r="I23" s="1091">
        <v>8.5217929182879395</v>
      </c>
      <c r="J23" s="105"/>
      <c r="K23" s="356"/>
      <c r="L23" s="16"/>
    </row>
    <row r="24" spans="1:12" ht="12" customHeight="1">
      <c r="A24" s="997">
        <v>36891</v>
      </c>
      <c r="B24" s="106"/>
      <c r="C24" s="332">
        <v>16.884916666666701</v>
      </c>
      <c r="D24" s="332"/>
      <c r="E24" s="332">
        <v>12.73</v>
      </c>
      <c r="F24" s="1091"/>
      <c r="G24" s="1091">
        <v>6.4870218291473023</v>
      </c>
      <c r="H24" s="1091"/>
      <c r="I24" s="1091">
        <v>8.6043065985860157</v>
      </c>
      <c r="J24" s="105"/>
      <c r="K24" s="356"/>
      <c r="L24" s="16"/>
    </row>
    <row r="25" spans="1:12" ht="12" customHeight="1">
      <c r="A25" s="997">
        <v>37256</v>
      </c>
      <c r="B25" s="106"/>
      <c r="C25" s="332">
        <v>16.82225</v>
      </c>
      <c r="D25" s="332"/>
      <c r="E25" s="332">
        <v>12.73</v>
      </c>
      <c r="F25" s="1091"/>
      <c r="G25" s="1091">
        <v>6.6889166389632786</v>
      </c>
      <c r="H25" s="1091"/>
      <c r="I25" s="1091">
        <v>8.8391695153024354</v>
      </c>
      <c r="J25" s="105"/>
      <c r="K25" s="356"/>
      <c r="L25" s="16"/>
    </row>
    <row r="26" spans="1:12" ht="12" customHeight="1">
      <c r="A26" s="997">
        <v>37621</v>
      </c>
      <c r="B26" s="106"/>
      <c r="C26" s="332">
        <v>16.4440833333333</v>
      </c>
      <c r="D26" s="332"/>
      <c r="E26" s="332">
        <v>13.178000000000001</v>
      </c>
      <c r="F26" s="1091"/>
      <c r="G26" s="1091">
        <v>6.57942870694324</v>
      </c>
      <c r="H26" s="1091"/>
      <c r="I26" s="1091">
        <v>8.2100981896114735</v>
      </c>
      <c r="J26" s="105"/>
      <c r="K26" s="356"/>
      <c r="L26" s="16"/>
    </row>
    <row r="27" spans="1:12" ht="12" customHeight="1">
      <c r="A27" s="997">
        <v>37986</v>
      </c>
      <c r="B27" s="106"/>
      <c r="C27" s="332">
        <v>16.45975</v>
      </c>
      <c r="D27" s="332"/>
      <c r="E27" s="332">
        <v>12.973000000000001</v>
      </c>
      <c r="F27" s="1091"/>
      <c r="G27" s="1091">
        <v>6.5878507900180736</v>
      </c>
      <c r="H27" s="1091"/>
      <c r="I27" s="1091">
        <v>8.3584658167732968</v>
      </c>
      <c r="J27" s="105"/>
      <c r="K27" s="356"/>
      <c r="L27" s="16"/>
    </row>
    <row r="28" spans="1:12" ht="12" customHeight="1">
      <c r="A28" s="997">
        <v>38352</v>
      </c>
      <c r="B28" s="106"/>
      <c r="C28" s="332">
        <v>16.2389166666667</v>
      </c>
      <c r="D28" s="332"/>
      <c r="E28" s="332">
        <v>12.77</v>
      </c>
      <c r="F28" s="1091"/>
      <c r="G28" s="1091">
        <v>7.3938446371278719</v>
      </c>
      <c r="H28" s="1091"/>
      <c r="I28" s="1091">
        <v>9.4023513632419746</v>
      </c>
      <c r="J28" s="105"/>
      <c r="K28" s="356"/>
      <c r="L28" s="16"/>
    </row>
    <row r="29" spans="1:12" ht="12" customHeight="1">
      <c r="A29" s="997">
        <v>38717</v>
      </c>
      <c r="B29" s="106"/>
      <c r="C29" s="332">
        <v>16.856666666666701</v>
      </c>
      <c r="D29" s="332"/>
      <c r="E29" s="332">
        <v>12.68</v>
      </c>
      <c r="F29" s="1091"/>
      <c r="G29" s="1091">
        <v>7.5830698879908889</v>
      </c>
      <c r="H29" s="1091"/>
      <c r="I29" s="1091">
        <v>10.080858155512619</v>
      </c>
      <c r="J29" s="105"/>
      <c r="K29" s="356"/>
      <c r="L29" s="16"/>
    </row>
    <row r="30" spans="1:12" ht="12" customHeight="1">
      <c r="A30" s="997">
        <v>39082</v>
      </c>
      <c r="B30" s="106"/>
      <c r="C30" s="332">
        <v>17.005749999999999</v>
      </c>
      <c r="D30" s="332"/>
      <c r="E30" s="332">
        <v>13.22</v>
      </c>
      <c r="F30" s="1091"/>
      <c r="G30" s="1091">
        <v>7.4827161808447142</v>
      </c>
      <c r="H30" s="1091"/>
      <c r="I30" s="1091">
        <v>9.6255068602420568</v>
      </c>
      <c r="J30" s="105"/>
      <c r="K30" s="356"/>
      <c r="L30" s="16"/>
    </row>
    <row r="31" spans="1:12" ht="12" customHeight="1">
      <c r="A31" s="997">
        <v>39447</v>
      </c>
      <c r="B31" s="106"/>
      <c r="C31" s="332">
        <v>17.480166666666701</v>
      </c>
      <c r="D31" s="332"/>
      <c r="E31" s="332">
        <v>13.37</v>
      </c>
      <c r="F31" s="1091"/>
      <c r="G31" s="1091">
        <v>6.5575129618348296</v>
      </c>
      <c r="H31" s="1091"/>
      <c r="I31" s="1091">
        <v>8.5734045992296206</v>
      </c>
      <c r="J31" s="105"/>
      <c r="K31" s="356"/>
      <c r="L31" s="16"/>
    </row>
    <row r="32" spans="1:12" ht="12" customHeight="1">
      <c r="A32" s="997">
        <v>39813</v>
      </c>
      <c r="B32" s="106"/>
      <c r="C32" s="332">
        <v>17.291083333333301</v>
      </c>
      <c r="D32" s="332"/>
      <c r="E32" s="332">
        <v>13.69</v>
      </c>
      <c r="F32" s="1091"/>
      <c r="G32" s="1091">
        <v>5.586055863266723</v>
      </c>
      <c r="H32" s="1091"/>
      <c r="I32" s="1091">
        <v>7.055438819313367</v>
      </c>
      <c r="J32" s="105"/>
      <c r="K32" s="356"/>
      <c r="L32" s="16"/>
    </row>
    <row r="33" spans="1:24" ht="12" customHeight="1">
      <c r="A33" s="997">
        <v>40178</v>
      </c>
      <c r="B33" s="106"/>
      <c r="C33" s="332">
        <v>15.43825</v>
      </c>
      <c r="D33" s="332"/>
      <c r="E33" s="332">
        <v>10.814</v>
      </c>
      <c r="F33" s="1091"/>
      <c r="G33" s="1091">
        <v>4.5883505646818774</v>
      </c>
      <c r="H33" s="1091"/>
      <c r="I33" s="1091">
        <v>6.5504071671166999</v>
      </c>
      <c r="J33" s="105"/>
      <c r="K33" s="356"/>
      <c r="L33" s="16"/>
    </row>
    <row r="34" spans="1:24" ht="12" customHeight="1">
      <c r="A34" s="997">
        <v>40543</v>
      </c>
      <c r="B34" s="106"/>
      <c r="C34" s="332">
        <v>13.647</v>
      </c>
      <c r="D34" s="332"/>
      <c r="E34" s="332">
        <v>9.5540000000000003</v>
      </c>
      <c r="F34" s="1091"/>
      <c r="G34" s="1091">
        <v>5.1567041884124718</v>
      </c>
      <c r="H34" s="1091"/>
      <c r="I34" s="1091">
        <v>7.3658721016605613</v>
      </c>
      <c r="J34" s="105"/>
      <c r="K34" s="356"/>
      <c r="L34" s="16"/>
    </row>
    <row r="35" spans="1:24" ht="12" customHeight="1">
      <c r="A35" s="997">
        <v>40908</v>
      </c>
      <c r="B35" s="106"/>
      <c r="C35" s="332">
        <v>13.450666666666701</v>
      </c>
      <c r="D35" s="332"/>
      <c r="E35" s="332">
        <v>9.173</v>
      </c>
      <c r="F35" s="1091"/>
      <c r="G35" s="1091">
        <v>5.3636712483626452</v>
      </c>
      <c r="H35" s="1091"/>
      <c r="I35" s="1091">
        <v>7.8649246780017439</v>
      </c>
      <c r="J35" s="105"/>
      <c r="K35" s="356"/>
      <c r="L35" s="16"/>
    </row>
    <row r="36" spans="1:24" ht="12" customHeight="1">
      <c r="A36" s="997">
        <v>41274</v>
      </c>
      <c r="B36" s="106"/>
      <c r="C36" s="332">
        <v>12.856833333333299</v>
      </c>
      <c r="D36" s="332"/>
      <c r="E36" s="332">
        <v>9.0060000000000002</v>
      </c>
      <c r="F36" s="1091"/>
      <c r="G36" s="1091">
        <v>6.0992137773687318</v>
      </c>
      <c r="H36" s="1091"/>
      <c r="I36" s="1091">
        <v>8.7071480124361536</v>
      </c>
      <c r="J36" s="105"/>
      <c r="K36" s="356"/>
      <c r="L36" s="16"/>
    </row>
    <row r="37" spans="1:24" ht="12" customHeight="1">
      <c r="A37" s="997">
        <v>41639</v>
      </c>
      <c r="B37" s="106"/>
      <c r="C37" s="332">
        <v>12.877833333333299</v>
      </c>
      <c r="D37" s="332"/>
      <c r="E37" s="332">
        <v>9.1669999999999998</v>
      </c>
      <c r="F37" s="1091"/>
      <c r="G37" s="1091">
        <v>6.3412985621287392</v>
      </c>
      <c r="H37" s="1091"/>
      <c r="I37" s="1091">
        <v>8.9082781717028485</v>
      </c>
      <c r="J37" s="105"/>
      <c r="K37" s="356"/>
      <c r="L37" s="16"/>
    </row>
    <row r="38" spans="1:24" ht="12" customHeight="1">
      <c r="A38" s="997">
        <v>42004</v>
      </c>
      <c r="B38" s="106"/>
      <c r="C38" s="332">
        <v>12.779833333333299</v>
      </c>
      <c r="D38" s="332"/>
      <c r="E38" s="1091">
        <v>8.8550000000000004</v>
      </c>
      <c r="F38" s="1091"/>
      <c r="G38" s="1091">
        <v>6.9511764423859388</v>
      </c>
      <c r="H38" s="1091"/>
      <c r="I38" s="1091">
        <v>10.03217124836646</v>
      </c>
      <c r="J38" s="105"/>
      <c r="K38" s="356"/>
      <c r="L38" s="16"/>
    </row>
    <row r="39" spans="1:24" ht="0.75" customHeight="1">
      <c r="A39" s="24"/>
      <c r="B39" s="24"/>
      <c r="C39" s="24"/>
      <c r="D39" s="313"/>
      <c r="E39" s="313"/>
      <c r="F39" s="313"/>
      <c r="G39" s="313"/>
      <c r="H39" s="313"/>
      <c r="I39" s="313"/>
      <c r="J39" s="313"/>
      <c r="K39" s="356"/>
      <c r="L39" s="16"/>
    </row>
    <row r="40" spans="1:24" s="119" customFormat="1" ht="9" customHeight="1">
      <c r="A40" s="117" t="s">
        <v>592</v>
      </c>
      <c r="B40" s="117"/>
      <c r="C40" s="117"/>
      <c r="D40" s="136"/>
      <c r="E40" s="136"/>
      <c r="F40" s="136"/>
      <c r="G40" s="136"/>
      <c r="K40" s="178"/>
      <c r="L40" s="13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</row>
    <row r="41" spans="1:24" s="119" customFormat="1" ht="9" customHeight="1">
      <c r="A41" s="117" t="s">
        <v>931</v>
      </c>
      <c r="B41" s="117"/>
      <c r="C41" s="117"/>
      <c r="D41" s="136"/>
      <c r="E41" s="136"/>
      <c r="F41" s="136"/>
      <c r="G41" s="136"/>
      <c r="K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</row>
    <row r="42" spans="1:24" ht="0.75" customHeight="1">
      <c r="A42" s="1620"/>
      <c r="B42" s="1620"/>
      <c r="C42" s="1620"/>
      <c r="D42" s="1635"/>
      <c r="E42" s="1635"/>
      <c r="F42" s="1635"/>
      <c r="G42" s="1635"/>
      <c r="H42" s="1620"/>
      <c r="I42" s="1620"/>
      <c r="J42" s="1620"/>
      <c r="K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12" customHeight="1">
      <c r="K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>
      <c r="M46" s="1354"/>
      <c r="N46" s="1354"/>
      <c r="O46" s="1354"/>
      <c r="P46" s="1354"/>
      <c r="Q46" s="1354"/>
      <c r="R46" s="1354"/>
      <c r="S46" s="1354"/>
      <c r="T46" s="129"/>
      <c r="U46" s="129"/>
      <c r="V46" s="129"/>
      <c r="W46" s="129"/>
      <c r="X46" s="129"/>
    </row>
    <row r="47" spans="1:24">
      <c r="M47" s="130"/>
      <c r="N47" s="130"/>
      <c r="O47" s="130"/>
      <c r="P47" s="130"/>
      <c r="Q47" s="129"/>
      <c r="R47" s="129"/>
      <c r="S47" s="129"/>
      <c r="T47" s="129"/>
      <c r="U47" s="129"/>
      <c r="V47" s="129"/>
      <c r="W47" s="129"/>
      <c r="X47" s="129"/>
    </row>
    <row r="48" spans="1:24"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2:24"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12:24"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</row>
    <row r="51" spans="12:24"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12:24"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4" spans="12:24">
      <c r="L54" s="1013"/>
    </row>
    <row r="55" spans="12:24">
      <c r="L55" s="1013"/>
    </row>
    <row r="56" spans="12:24">
      <c r="L56" s="1013"/>
    </row>
    <row r="57" spans="12:24">
      <c r="L57" s="1013"/>
    </row>
    <row r="58" spans="12:24">
      <c r="L58" s="1013"/>
    </row>
    <row r="59" spans="12:24">
      <c r="L59" s="1013"/>
    </row>
    <row r="60" spans="12:24">
      <c r="L60" s="1013"/>
    </row>
    <row r="61" spans="12:24">
      <c r="L61" s="1013"/>
    </row>
    <row r="62" spans="12:24">
      <c r="L62" s="1013"/>
    </row>
    <row r="63" spans="12:24">
      <c r="L63" s="1013"/>
    </row>
    <row r="64" spans="12:24">
      <c r="L64" s="1013"/>
    </row>
    <row r="65" spans="12:12" ht="16.5" customHeight="1">
      <c r="L65" s="1013"/>
    </row>
    <row r="66" spans="12:12">
      <c r="L66" s="1013"/>
    </row>
    <row r="67" spans="12:12">
      <c r="L67" s="1013"/>
    </row>
    <row r="68" spans="12:12">
      <c r="L68" s="1013"/>
    </row>
    <row r="69" spans="12:12">
      <c r="L69" s="1013"/>
    </row>
    <row r="70" spans="12:12">
      <c r="L70" s="1013"/>
    </row>
    <row r="71" spans="12:12">
      <c r="L71" s="1013"/>
    </row>
    <row r="72" spans="12:12">
      <c r="L72" s="1013"/>
    </row>
    <row r="73" spans="12:12">
      <c r="L73" s="1013"/>
    </row>
    <row r="74" spans="12:12">
      <c r="L74" s="1013"/>
    </row>
    <row r="75" spans="12:12">
      <c r="L75" s="1013"/>
    </row>
    <row r="76" spans="12:12">
      <c r="L76" s="1013"/>
    </row>
    <row r="77" spans="12:12">
      <c r="L77" s="1013"/>
    </row>
    <row r="78" spans="12:12">
      <c r="L78" s="1013"/>
    </row>
    <row r="79" spans="12:12">
      <c r="L79" s="1013"/>
    </row>
    <row r="80" spans="12:12">
      <c r="L80" s="1013"/>
    </row>
    <row r="81" spans="12:12">
      <c r="L81" s="1013"/>
    </row>
    <row r="82" spans="12:12">
      <c r="L82" s="1013"/>
    </row>
    <row r="83" spans="12:12">
      <c r="L83" s="1013"/>
    </row>
    <row r="84" spans="12:12">
      <c r="L84" s="1013"/>
    </row>
    <row r="85" spans="12:12">
      <c r="L85" s="1013"/>
    </row>
    <row r="86" spans="12:12">
      <c r="L86" s="1013"/>
    </row>
    <row r="87" spans="12:12">
      <c r="L87" s="1013"/>
    </row>
    <row r="88" spans="12:12">
      <c r="L88" s="1013"/>
    </row>
    <row r="89" spans="12:12">
      <c r="L89" s="1013"/>
    </row>
    <row r="90" spans="12:12">
      <c r="L90" s="1013"/>
    </row>
    <row r="91" spans="12:12">
      <c r="L91" s="1013"/>
    </row>
    <row r="92" spans="12:12">
      <c r="L92" s="1013"/>
    </row>
    <row r="93" spans="12:12">
      <c r="L93" s="1013"/>
    </row>
    <row r="94" spans="12:12">
      <c r="L94" s="1013"/>
    </row>
  </sheetData>
  <printOptions horizontalCentered="1"/>
  <pageMargins left="0.5" right="0.5" top="0.5" bottom="1" header="0.41" footer="0.5"/>
  <pageSetup scale="93" orientation="portrait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V19"/>
  <sheetViews>
    <sheetView showGridLines="0" zoomScaleNormal="100" workbookViewId="0"/>
  </sheetViews>
  <sheetFormatPr defaultColWidth="9.140625" defaultRowHeight="12.75"/>
  <cols>
    <col min="1" max="1" width="6.42578125" style="48" customWidth="1"/>
    <col min="2" max="2" width="26" style="48" customWidth="1"/>
    <col min="3" max="3" width="9.28515625" style="48" customWidth="1"/>
    <col min="4" max="6" width="7.7109375" style="48" customWidth="1"/>
    <col min="7" max="13" width="7.7109375" style="294" customWidth="1"/>
    <col min="14" max="17" width="7.7109375" style="48" customWidth="1"/>
    <col min="18" max="18" width="2.42578125" style="48" customWidth="1"/>
    <col min="19" max="20" width="7.7109375" style="48" customWidth="1"/>
    <col min="21" max="16384" width="9.140625" style="48"/>
  </cols>
  <sheetData>
    <row r="1" spans="1:22" ht="9.9499999999999993" customHeight="1"/>
    <row r="2" spans="1:22" ht="12" customHeight="1"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37"/>
      <c r="R2" s="37"/>
      <c r="S2" s="37"/>
      <c r="T2" s="37"/>
    </row>
    <row r="3" spans="1:22" s="7" customFormat="1" ht="12.95" customHeight="1">
      <c r="A3" s="1640" t="s">
        <v>635</v>
      </c>
      <c r="B3" s="963"/>
      <c r="C3" s="9"/>
      <c r="D3" s="9"/>
      <c r="E3" s="9"/>
      <c r="F3" s="9"/>
      <c r="G3" s="185"/>
      <c r="H3" s="185"/>
      <c r="I3" s="185"/>
      <c r="J3" s="185"/>
      <c r="K3" s="185"/>
      <c r="L3" s="185"/>
      <c r="M3" s="185"/>
      <c r="N3" s="9"/>
      <c r="O3" s="9"/>
      <c r="P3" s="9"/>
      <c r="Q3" s="351"/>
      <c r="R3" s="351"/>
      <c r="S3" s="351"/>
      <c r="T3" s="351"/>
    </row>
    <row r="4" spans="1:22" s="94" customFormat="1" ht="17.45" customHeight="1">
      <c r="A4" s="127" t="s">
        <v>594</v>
      </c>
      <c r="B4" s="12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Q4" s="85"/>
      <c r="S4" s="352"/>
      <c r="T4" s="352"/>
    </row>
    <row r="5" spans="1:22" ht="0.75" customHeight="1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164"/>
      <c r="T5" s="164"/>
      <c r="U5" s="57"/>
      <c r="V5" s="57"/>
    </row>
    <row r="6" spans="1:22" ht="12" customHeight="1">
      <c r="A6" s="17" t="s">
        <v>595</v>
      </c>
      <c r="B6" s="17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496"/>
      <c r="O6" s="1577"/>
      <c r="P6" s="1772"/>
      <c r="Q6" s="1919" t="s">
        <v>596</v>
      </c>
      <c r="R6" s="1919"/>
      <c r="S6" s="22"/>
      <c r="T6" s="22"/>
      <c r="U6" s="45"/>
      <c r="V6" s="45"/>
    </row>
    <row r="7" spans="1:22" ht="12" customHeight="1">
      <c r="A7" s="150"/>
      <c r="B7" s="15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496"/>
      <c r="O7" s="1577"/>
      <c r="P7" s="1772"/>
      <c r="Q7" s="1919" t="s">
        <v>75</v>
      </c>
      <c r="R7" s="1919"/>
      <c r="S7" s="37"/>
      <c r="T7" s="37"/>
    </row>
    <row r="8" spans="1:22" s="221" customFormat="1" ht="12" customHeight="1">
      <c r="A8" s="108"/>
      <c r="B8" s="108"/>
      <c r="C8" s="148">
        <v>2001</v>
      </c>
      <c r="D8" s="148">
        <v>2002</v>
      </c>
      <c r="E8" s="148">
        <v>2003</v>
      </c>
      <c r="F8" s="148">
        <v>2004</v>
      </c>
      <c r="G8" s="148">
        <v>2005</v>
      </c>
      <c r="H8" s="148">
        <v>2006</v>
      </c>
      <c r="I8" s="840">
        <v>2007</v>
      </c>
      <c r="J8" s="148">
        <v>2008</v>
      </c>
      <c r="K8" s="148">
        <v>2009</v>
      </c>
      <c r="L8" s="148">
        <v>2010</v>
      </c>
      <c r="M8" s="148">
        <v>2011</v>
      </c>
      <c r="N8" s="148">
        <v>2012</v>
      </c>
      <c r="O8" s="148">
        <v>2013</v>
      </c>
      <c r="P8" s="148">
        <v>2014</v>
      </c>
      <c r="Q8" s="1919">
        <v>2014</v>
      </c>
      <c r="R8" s="1919"/>
    </row>
    <row r="9" spans="1:22" ht="0.75" customHeight="1">
      <c r="A9" s="1642"/>
      <c r="B9" s="1642"/>
      <c r="C9" s="1724"/>
      <c r="D9" s="1724"/>
      <c r="E9" s="1724"/>
      <c r="F9" s="1724"/>
      <c r="G9" s="1724"/>
      <c r="H9" s="1724"/>
      <c r="I9" s="1686"/>
      <c r="J9" s="1686"/>
      <c r="K9" s="1686"/>
      <c r="L9" s="1686"/>
      <c r="M9" s="1686"/>
      <c r="N9" s="1686"/>
      <c r="O9" s="1686"/>
      <c r="P9" s="1686"/>
      <c r="Q9" s="1686"/>
      <c r="R9" s="1686"/>
    </row>
    <row r="10" spans="1:22" s="7" customFormat="1" ht="12" customHeight="1">
      <c r="A10" s="105" t="s">
        <v>597</v>
      </c>
      <c r="B10" s="105"/>
      <c r="C10" s="332">
        <v>27.6</v>
      </c>
      <c r="D10" s="1092">
        <v>26.5</v>
      </c>
      <c r="E10" s="1092">
        <v>23.2</v>
      </c>
      <c r="F10" s="1092">
        <v>25.4</v>
      </c>
      <c r="G10" s="1092">
        <v>25.5</v>
      </c>
      <c r="H10" s="153">
        <v>31.4</v>
      </c>
      <c r="I10" s="153">
        <v>32.1</v>
      </c>
      <c r="J10" s="153">
        <v>24.7</v>
      </c>
      <c r="K10" s="153">
        <v>15.2</v>
      </c>
      <c r="L10" s="153">
        <v>6.8</v>
      </c>
      <c r="M10" s="153">
        <v>6.7</v>
      </c>
      <c r="N10" s="153">
        <v>10.3</v>
      </c>
      <c r="O10" s="1092">
        <v>13.8</v>
      </c>
      <c r="P10" s="1092">
        <v>16.3</v>
      </c>
      <c r="Q10" s="1092">
        <v>16.3</v>
      </c>
      <c r="R10" s="190"/>
    </row>
    <row r="11" spans="1:22" s="7" customFormat="1" ht="12" customHeight="1">
      <c r="A11" s="105" t="s">
        <v>598</v>
      </c>
      <c r="B11" s="105"/>
      <c r="C11" s="332">
        <v>21.4</v>
      </c>
      <c r="D11" s="1091">
        <v>19.600000000000001</v>
      </c>
      <c r="E11" s="1091">
        <v>16.8</v>
      </c>
      <c r="F11" s="1091">
        <v>20</v>
      </c>
      <c r="G11" s="1091">
        <v>20.9</v>
      </c>
      <c r="H11" s="1091">
        <v>25.9</v>
      </c>
      <c r="I11" s="1091">
        <v>25</v>
      </c>
      <c r="J11" s="1091">
        <v>19.899999999999999</v>
      </c>
      <c r="K11" s="1091">
        <v>10.4</v>
      </c>
      <c r="L11" s="1091">
        <v>1.1000000000000001</v>
      </c>
      <c r="M11" s="1091">
        <v>-3.5</v>
      </c>
      <c r="N11" s="1091">
        <v>5.4</v>
      </c>
      <c r="O11" s="1091">
        <v>6.8</v>
      </c>
      <c r="P11" s="1091">
        <v>8.8000000000000007</v>
      </c>
      <c r="Q11" s="1091">
        <v>10.199999999999999</v>
      </c>
      <c r="R11" s="190"/>
    </row>
    <row r="12" spans="1:22" s="7" customFormat="1" ht="12" customHeight="1">
      <c r="A12" s="105" t="s">
        <v>599</v>
      </c>
      <c r="B12" s="105"/>
      <c r="C12" s="862">
        <v>18.399999999999999</v>
      </c>
      <c r="D12" s="1140">
        <v>15.8</v>
      </c>
      <c r="E12" s="1140">
        <v>12.5</v>
      </c>
      <c r="F12" s="1140">
        <v>15.9</v>
      </c>
      <c r="G12" s="1140">
        <v>18</v>
      </c>
      <c r="H12" s="1123">
        <v>26.5</v>
      </c>
      <c r="I12" s="1123">
        <v>26.4</v>
      </c>
      <c r="J12" s="1123">
        <v>20.3</v>
      </c>
      <c r="K12" s="1884">
        <v>10.199999999999999</v>
      </c>
      <c r="L12" s="1884">
        <v>1</v>
      </c>
      <c r="M12" s="1884">
        <v>-3</v>
      </c>
      <c r="N12" s="1091">
        <v>4.5999999999999996</v>
      </c>
      <c r="O12" s="1091">
        <v>6.1</v>
      </c>
      <c r="P12" s="1091">
        <v>8.4</v>
      </c>
      <c r="Q12" s="1091">
        <v>11</v>
      </c>
      <c r="R12" s="190"/>
    </row>
    <row r="13" spans="1:22" s="7" customFormat="1" ht="12" customHeight="1">
      <c r="A13" s="105" t="s">
        <v>736</v>
      </c>
      <c r="B13" s="105"/>
      <c r="C13" s="332">
        <v>9.5</v>
      </c>
      <c r="D13" s="1091">
        <v>9.3000000000000007</v>
      </c>
      <c r="E13" s="1091">
        <v>5.8</v>
      </c>
      <c r="F13" s="1091">
        <v>7.4</v>
      </c>
      <c r="G13" s="1091">
        <v>9.3000000000000007</v>
      </c>
      <c r="H13" s="1091">
        <v>7.2</v>
      </c>
      <c r="I13" s="1091">
        <v>8.1999999999999993</v>
      </c>
      <c r="J13" s="1091">
        <v>8</v>
      </c>
      <c r="K13" s="1091">
        <v>7.5</v>
      </c>
      <c r="L13" s="1091">
        <v>4.4000000000000004</v>
      </c>
      <c r="M13" s="1091">
        <v>3.9</v>
      </c>
      <c r="N13" s="1091">
        <v>6.2</v>
      </c>
      <c r="O13" s="1091">
        <v>7</v>
      </c>
      <c r="P13" s="1091">
        <v>7</v>
      </c>
      <c r="Q13" s="1091">
        <v>7.4</v>
      </c>
      <c r="R13" s="190"/>
    </row>
    <row r="14" spans="1:22" ht="0.75" customHeight="1">
      <c r="A14" s="50"/>
      <c r="B14" s="50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22" s="140" customFormat="1" ht="9.9499999999999993" customHeight="1">
      <c r="A15" s="117" t="s">
        <v>600</v>
      </c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1:22" ht="0.75" customHeight="1">
      <c r="A16" s="1628"/>
      <c r="B16" s="1628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</row>
    <row r="17" spans="3:13" ht="12" customHeight="1">
      <c r="G17" s="48"/>
      <c r="H17" s="48"/>
      <c r="I17" s="48"/>
      <c r="J17" s="48"/>
      <c r="K17" s="48"/>
      <c r="L17" s="48"/>
      <c r="M17" s="48"/>
    </row>
    <row r="18" spans="3:13">
      <c r="C18" s="918"/>
      <c r="G18" s="48"/>
      <c r="H18" s="48"/>
      <c r="I18" s="48"/>
      <c r="J18" s="48"/>
      <c r="K18" s="48"/>
      <c r="L18" s="48"/>
      <c r="M18" s="48"/>
    </row>
    <row r="19" spans="3:13">
      <c r="C19" s="918"/>
      <c r="G19" s="48"/>
      <c r="H19" s="48"/>
      <c r="I19" s="48"/>
      <c r="J19" s="48"/>
      <c r="K19" s="48"/>
      <c r="L19" s="48"/>
      <c r="M19" s="48"/>
    </row>
  </sheetData>
  <mergeCells count="3">
    <mergeCell ref="Q8:R8"/>
    <mergeCell ref="Q6:R6"/>
    <mergeCell ref="Q7:R7"/>
  </mergeCells>
  <printOptions horizontalCentered="1"/>
  <pageMargins left="0.5" right="0.5" top="0.5" bottom="1" header="0.41" footer="0.5"/>
  <pageSetup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45"/>
  <sheetViews>
    <sheetView showGridLines="0" zoomScaleNormal="100" zoomScaleSheetLayoutView="90" workbookViewId="0"/>
  </sheetViews>
  <sheetFormatPr defaultColWidth="9.140625" defaultRowHeight="12.75"/>
  <cols>
    <col min="1" max="1" width="17.28515625" style="45" customWidth="1"/>
    <col min="2" max="2" width="8.7109375" style="22" customWidth="1"/>
    <col min="3" max="6" width="7.28515625" style="22" customWidth="1"/>
    <col min="7" max="7" width="7.85546875" style="22" customWidth="1"/>
    <col min="8" max="12" width="7.28515625" style="22" customWidth="1"/>
    <col min="13" max="13" width="7.28515625" style="149" customWidth="1"/>
    <col min="14" max="16" width="7.28515625" style="22" customWidth="1"/>
    <col min="17" max="17" width="6.28515625" style="45" customWidth="1"/>
    <col min="18" max="18" width="6.42578125" style="45" customWidth="1"/>
    <col min="19" max="19" width="6.5703125" style="45" customWidth="1"/>
    <col min="20" max="20" width="10.28515625" style="45" bestFit="1" customWidth="1"/>
    <col min="21" max="16384" width="9.140625" style="45"/>
  </cols>
  <sheetData>
    <row r="1" spans="1:22" ht="9.9499999999999993" customHeight="1"/>
    <row r="2" spans="1:22" ht="12" customHeight="1"/>
    <row r="3" spans="1:22" s="5" customFormat="1" ht="12.95" customHeight="1">
      <c r="A3" s="1656" t="s">
        <v>636</v>
      </c>
      <c r="B3" s="96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85"/>
      <c r="O3" s="9"/>
      <c r="P3" s="9"/>
      <c r="Q3" s="9"/>
    </row>
    <row r="4" spans="1:22" s="88" customFormat="1" ht="17.45" customHeight="1">
      <c r="A4" s="127" t="s">
        <v>602</v>
      </c>
      <c r="B4" s="127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346"/>
      <c r="O4" s="92"/>
      <c r="P4" s="92"/>
      <c r="Q4" s="92"/>
      <c r="R4" s="92"/>
      <c r="S4" s="92"/>
      <c r="T4" s="45"/>
    </row>
    <row r="5" spans="1:22" ht="0.75" customHeight="1">
      <c r="A5" s="50"/>
      <c r="B5" s="5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152" customFormat="1" ht="12" customHeight="1">
      <c r="A6" s="132"/>
      <c r="B6" s="132"/>
      <c r="C6" s="1200">
        <v>36160</v>
      </c>
      <c r="D6" s="1200">
        <v>36525</v>
      </c>
      <c r="E6" s="1200">
        <v>36891</v>
      </c>
      <c r="F6" s="1200">
        <v>37256</v>
      </c>
      <c r="G6" s="1200">
        <v>37621</v>
      </c>
      <c r="H6" s="1200">
        <v>37986</v>
      </c>
      <c r="I6" s="1200">
        <v>38352</v>
      </c>
      <c r="J6" s="1200">
        <v>38717</v>
      </c>
      <c r="K6" s="1200">
        <v>39082</v>
      </c>
      <c r="L6" s="1200">
        <v>39447</v>
      </c>
      <c r="M6" s="1200">
        <v>39813</v>
      </c>
      <c r="N6" s="1200">
        <v>40178</v>
      </c>
      <c r="O6" s="1200">
        <v>40543</v>
      </c>
      <c r="P6" s="1200">
        <v>40908</v>
      </c>
      <c r="Q6" s="1200">
        <v>41274</v>
      </c>
      <c r="R6" s="1200">
        <v>41639</v>
      </c>
      <c r="S6" s="1200">
        <v>42004</v>
      </c>
      <c r="T6" s="45"/>
    </row>
    <row r="7" spans="1:22" ht="0.75" customHeight="1">
      <c r="A7" s="1642"/>
      <c r="B7" s="1642"/>
      <c r="C7" s="1641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</row>
    <row r="8" spans="1:22" ht="12" customHeight="1">
      <c r="A8" s="132" t="s">
        <v>685</v>
      </c>
      <c r="B8" s="132"/>
      <c r="C8" s="338">
        <v>6.98</v>
      </c>
      <c r="D8" s="338">
        <v>7.03</v>
      </c>
      <c r="E8" s="338">
        <v>7.16</v>
      </c>
      <c r="F8" s="338">
        <v>7.57</v>
      </c>
      <c r="G8" s="338">
        <v>7.4075740000000003</v>
      </c>
      <c r="H8" s="332">
        <v>7.7792909999999997</v>
      </c>
      <c r="I8" s="332">
        <v>8.7203060000000008</v>
      </c>
      <c r="J8" s="332">
        <v>9.7539459999999991</v>
      </c>
      <c r="K8" s="332">
        <v>10.34</v>
      </c>
      <c r="L8" s="332">
        <v>10.669449999999999</v>
      </c>
      <c r="M8" s="332">
        <v>9.2505469999999992</v>
      </c>
      <c r="N8" s="332">
        <v>5.7498760000000004</v>
      </c>
      <c r="O8" s="332">
        <v>5.1898489999999997</v>
      </c>
      <c r="P8" s="332">
        <v>5.4428840000000003</v>
      </c>
      <c r="Q8" s="332">
        <v>5.8948299999999998</v>
      </c>
      <c r="R8" s="332">
        <v>6.7616569999999996</v>
      </c>
      <c r="S8" s="1091">
        <v>7.1974320000000001</v>
      </c>
    </row>
    <row r="9" spans="1:22" ht="0.75" customHeight="1">
      <c r="A9" s="839"/>
      <c r="B9" s="839"/>
      <c r="C9" s="334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</row>
    <row r="10" spans="1:22" ht="12" customHeight="1">
      <c r="A10" s="132" t="s">
        <v>603</v>
      </c>
      <c r="B10" s="132"/>
      <c r="C10" s="108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22" s="5" customFormat="1" ht="12" customHeight="1">
      <c r="A11" s="105" t="s">
        <v>604</v>
      </c>
      <c r="B11" s="105"/>
      <c r="C11" s="1091">
        <v>17.2</v>
      </c>
      <c r="D11" s="1091">
        <v>17.3</v>
      </c>
      <c r="E11" s="1091">
        <v>17.2</v>
      </c>
      <c r="F11" s="1091">
        <v>17.2</v>
      </c>
      <c r="G11" s="1091">
        <v>17.66</v>
      </c>
      <c r="H11" s="1091">
        <v>17.352</v>
      </c>
      <c r="I11" s="1091">
        <v>16.882999999999999</v>
      </c>
      <c r="J11" s="1091">
        <v>16.712</v>
      </c>
      <c r="K11" s="1091">
        <v>17.100000000000001</v>
      </c>
      <c r="L11" s="1091">
        <v>17.86</v>
      </c>
      <c r="M11" s="1091">
        <v>18.155000000000001</v>
      </c>
      <c r="N11" s="1091">
        <v>14.294</v>
      </c>
      <c r="O11" s="1091">
        <v>12.891</v>
      </c>
      <c r="P11" s="1091">
        <v>12.398999999999999</v>
      </c>
      <c r="Q11" s="1091">
        <v>11.957000000000001</v>
      </c>
      <c r="R11" s="1091">
        <v>12.082000000000001</v>
      </c>
      <c r="S11" s="1091">
        <v>11.941000000000001</v>
      </c>
      <c r="T11" s="45"/>
      <c r="U11" s="45"/>
    </row>
    <row r="12" spans="1:22" s="5" customFormat="1" ht="12" customHeight="1">
      <c r="A12" s="105" t="s">
        <v>605</v>
      </c>
      <c r="B12" s="105"/>
      <c r="C12" s="1091">
        <v>756.3</v>
      </c>
      <c r="D12" s="1091">
        <v>815.7</v>
      </c>
      <c r="E12" s="1091">
        <v>829.5</v>
      </c>
      <c r="F12" s="1091">
        <v>860.5</v>
      </c>
      <c r="G12" s="1091">
        <v>890.52800000000002</v>
      </c>
      <c r="H12" s="1091">
        <v>902.43200000000002</v>
      </c>
      <c r="I12" s="1091">
        <v>930.16899999999998</v>
      </c>
      <c r="J12" s="1091">
        <v>956.17899999999997</v>
      </c>
      <c r="K12" s="1091">
        <v>978.6</v>
      </c>
      <c r="L12" s="1091">
        <v>1081.0450000000001</v>
      </c>
      <c r="M12" s="1091">
        <v>1107.991</v>
      </c>
      <c r="N12" s="1091">
        <v>861.05799999999999</v>
      </c>
      <c r="O12" s="1091">
        <v>801.774</v>
      </c>
      <c r="P12" s="1091">
        <v>767.60599999999999</v>
      </c>
      <c r="Q12" s="1091">
        <v>779.74099999999999</v>
      </c>
      <c r="R12" s="1091">
        <v>815.40499999999997</v>
      </c>
      <c r="S12" s="1091">
        <v>856.11800000000005</v>
      </c>
      <c r="T12" s="45"/>
      <c r="U12" s="45"/>
    </row>
    <row r="13" spans="1:22" ht="0.75" customHeight="1">
      <c r="A13" s="155"/>
      <c r="B13" s="155"/>
      <c r="C13" s="335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300"/>
      <c r="O13" s="300"/>
      <c r="P13" s="300"/>
      <c r="Q13" s="300"/>
      <c r="R13" s="300"/>
      <c r="S13" s="300"/>
    </row>
    <row r="14" spans="1:22" ht="12" customHeight="1">
      <c r="A14" s="132" t="s">
        <v>686</v>
      </c>
      <c r="B14" s="983"/>
      <c r="C14" s="183"/>
      <c r="D14" s="183"/>
      <c r="E14" s="1595"/>
      <c r="F14" s="1595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426"/>
    </row>
    <row r="15" spans="1:22" s="5" customFormat="1" ht="12" customHeight="1">
      <c r="A15" s="105" t="s">
        <v>606</v>
      </c>
      <c r="B15" s="105"/>
      <c r="C15" s="1091">
        <v>964.7</v>
      </c>
      <c r="D15" s="1091">
        <v>943.6</v>
      </c>
      <c r="E15" s="1091">
        <v>999.7</v>
      </c>
      <c r="F15" s="1091">
        <v>1079.9000000000001</v>
      </c>
      <c r="G15" s="1091">
        <v>1114.8969999999999</v>
      </c>
      <c r="H15" s="1091">
        <v>1160.5</v>
      </c>
      <c r="I15" s="1091">
        <v>1257.087</v>
      </c>
      <c r="J15" s="1091">
        <v>1425.3000000000002</v>
      </c>
      <c r="K15" s="1091">
        <v>1608.8</v>
      </c>
      <c r="L15" s="1091">
        <v>1676.9760000000001</v>
      </c>
      <c r="M15" s="1091">
        <v>1668.5349999999999</v>
      </c>
      <c r="N15" s="1091">
        <v>1046.2460000000001</v>
      </c>
      <c r="O15" s="1091">
        <v>1098.2060000000001</v>
      </c>
      <c r="P15" s="1091">
        <v>1147.028</v>
      </c>
      <c r="Q15" s="1091">
        <v>1251.575</v>
      </c>
      <c r="R15" s="1091">
        <v>1361.7739999999999</v>
      </c>
      <c r="S15" s="1091">
        <v>1459.4760000000001</v>
      </c>
      <c r="T15" s="45"/>
      <c r="U15" s="47"/>
      <c r="V15" s="45"/>
    </row>
    <row r="16" spans="1:22" s="5" customFormat="1" ht="12" customHeight="1">
      <c r="A16" s="133" t="s">
        <v>607</v>
      </c>
      <c r="B16" s="133"/>
      <c r="C16" s="1091">
        <v>488.9</v>
      </c>
      <c r="D16" s="1091">
        <v>478.7</v>
      </c>
      <c r="E16" s="1091">
        <v>507.7</v>
      </c>
      <c r="F16" s="1091">
        <v>532.20000000000005</v>
      </c>
      <c r="G16" s="1091">
        <v>565.94000000000005</v>
      </c>
      <c r="H16" s="1091">
        <v>570.30100000000004</v>
      </c>
      <c r="I16" s="1091">
        <v>626.173</v>
      </c>
      <c r="J16" s="1091">
        <v>723.19500000000005</v>
      </c>
      <c r="K16" s="1091">
        <v>841.3</v>
      </c>
      <c r="L16" s="1091">
        <v>870.32600000000002</v>
      </c>
      <c r="M16" s="1091">
        <v>869.10299999999995</v>
      </c>
      <c r="N16" s="1091">
        <v>520.92100000000005</v>
      </c>
      <c r="O16" s="1091">
        <v>556.25900000000001</v>
      </c>
      <c r="P16" s="1091">
        <v>620.077</v>
      </c>
      <c r="Q16" s="1091">
        <v>679.29700000000003</v>
      </c>
      <c r="R16" s="1091">
        <v>734.89099999999996</v>
      </c>
      <c r="S16" s="1091">
        <v>697.77499999999998</v>
      </c>
      <c r="T16" s="45"/>
      <c r="U16" s="47"/>
      <c r="V16" s="45"/>
    </row>
    <row r="17" spans="1:22" s="5" customFormat="1" ht="12" customHeight="1">
      <c r="A17" s="133" t="s">
        <v>608</v>
      </c>
      <c r="B17" s="133"/>
      <c r="C17" s="1091">
        <v>475.8</v>
      </c>
      <c r="D17" s="1091">
        <v>464.9</v>
      </c>
      <c r="E17" s="1091">
        <v>492</v>
      </c>
      <c r="F17" s="1091">
        <v>547.70000000000005</v>
      </c>
      <c r="G17" s="1091">
        <v>548.95699999999999</v>
      </c>
      <c r="H17" s="1091">
        <v>590.178</v>
      </c>
      <c r="I17" s="1091">
        <v>630.91399999999999</v>
      </c>
      <c r="J17" s="1091">
        <v>702.07799999999997</v>
      </c>
      <c r="K17" s="1091">
        <v>767.5</v>
      </c>
      <c r="L17" s="1091">
        <v>806.65</v>
      </c>
      <c r="M17" s="1091">
        <v>799.43200000000002</v>
      </c>
      <c r="N17" s="1091">
        <v>525.32500000000005</v>
      </c>
      <c r="O17" s="1091">
        <v>541.947</v>
      </c>
      <c r="P17" s="1091">
        <v>526.95100000000002</v>
      </c>
      <c r="Q17" s="1091">
        <v>572.27800000000002</v>
      </c>
      <c r="R17" s="1091">
        <v>626.88300000000004</v>
      </c>
      <c r="S17" s="1091">
        <v>761.70100000000002</v>
      </c>
      <c r="T17" s="45"/>
      <c r="U17" s="47"/>
      <c r="V17" s="45"/>
    </row>
    <row r="18" spans="1:22" s="5" customFormat="1" ht="12" customHeight="1">
      <c r="A18" s="105" t="s">
        <v>609</v>
      </c>
      <c r="B18" s="105"/>
      <c r="C18" s="1091">
        <v>1564.2</v>
      </c>
      <c r="D18" s="1091">
        <v>1583</v>
      </c>
      <c r="E18" s="1091">
        <v>1590</v>
      </c>
      <c r="F18" s="1091">
        <v>1644.6</v>
      </c>
      <c r="G18" s="1091">
        <v>1806.3</v>
      </c>
      <c r="H18" s="1091">
        <v>1819.7</v>
      </c>
      <c r="I18" s="1091">
        <v>1855.5</v>
      </c>
      <c r="J18" s="1091">
        <v>1952.057</v>
      </c>
      <c r="K18" s="1091">
        <v>2146.8000000000002</v>
      </c>
      <c r="L18" s="1091">
        <v>2414.837</v>
      </c>
      <c r="M18" s="1091">
        <v>2223.2820000000002</v>
      </c>
      <c r="N18" s="1091">
        <v>1085.4059999999999</v>
      </c>
      <c r="O18" s="1091">
        <v>1326.9929999999999</v>
      </c>
      <c r="P18" s="1091">
        <v>1525.5800000000002</v>
      </c>
      <c r="Q18" s="1091">
        <v>1521.2619999999999</v>
      </c>
      <c r="R18" s="1091">
        <v>1819.1510000000003</v>
      </c>
      <c r="S18" s="1091">
        <v>1960.2860000000001</v>
      </c>
      <c r="T18" s="45"/>
      <c r="U18" s="45"/>
      <c r="V18" s="45"/>
    </row>
    <row r="19" spans="1:22" ht="0.75" customHeight="1">
      <c r="A19" s="155"/>
      <c r="B19" s="155"/>
      <c r="C19" s="382"/>
      <c r="D19" s="263"/>
      <c r="E19" s="263"/>
      <c r="F19" s="263"/>
      <c r="G19" s="263"/>
      <c r="H19" s="263"/>
      <c r="I19" s="263"/>
      <c r="J19" s="263"/>
      <c r="K19" s="156"/>
      <c r="L19" s="156"/>
      <c r="M19" s="156"/>
      <c r="N19" s="300"/>
      <c r="O19" s="300"/>
      <c r="P19" s="300"/>
      <c r="Q19" s="300"/>
      <c r="R19" s="300"/>
      <c r="S19" s="300"/>
    </row>
    <row r="20" spans="1:22" ht="12" customHeight="1">
      <c r="A20" s="132" t="s">
        <v>687</v>
      </c>
      <c r="B20" s="132"/>
      <c r="C20" s="154"/>
      <c r="D20" s="110"/>
      <c r="E20" s="110"/>
      <c r="F20" s="110"/>
      <c r="G20" s="110"/>
      <c r="H20" s="110"/>
      <c r="I20" s="110"/>
      <c r="J20" s="110"/>
      <c r="K20" s="332"/>
      <c r="L20" s="332"/>
      <c r="M20" s="332"/>
      <c r="N20" s="163"/>
      <c r="O20" s="163"/>
      <c r="P20" s="163"/>
      <c r="Q20" s="163"/>
      <c r="R20" s="163"/>
      <c r="S20" s="163"/>
    </row>
    <row r="21" spans="1:22" s="5" customFormat="1" ht="12" customHeight="1">
      <c r="A21" s="105" t="s">
        <v>610</v>
      </c>
      <c r="B21" s="105"/>
      <c r="C21" s="1091">
        <v>525.4</v>
      </c>
      <c r="D21" s="1091">
        <v>691.2</v>
      </c>
      <c r="E21" s="1091">
        <v>1108</v>
      </c>
      <c r="F21" s="1091">
        <v>1430</v>
      </c>
      <c r="G21" s="1091">
        <v>1300.8420000000001</v>
      </c>
      <c r="H21" s="1091">
        <v>792.65700000000004</v>
      </c>
      <c r="I21" s="1091">
        <v>602.43700000000001</v>
      </c>
      <c r="J21" s="1091">
        <v>783.63099999999997</v>
      </c>
      <c r="K21" s="1091">
        <v>966.1</v>
      </c>
      <c r="L21" s="1091">
        <v>1347.2360000000001</v>
      </c>
      <c r="M21" s="1091">
        <v>1281.116</v>
      </c>
      <c r="N21" s="1091">
        <v>1076.1010000000001</v>
      </c>
      <c r="O21" s="1091">
        <v>782.26400000000001</v>
      </c>
      <c r="P21" s="1091">
        <v>299.22899999999998</v>
      </c>
      <c r="Q21" s="1091">
        <v>244.506</v>
      </c>
      <c r="R21" s="1091">
        <v>429.97399999999999</v>
      </c>
      <c r="S21" s="1091">
        <v>676.72199999999998</v>
      </c>
      <c r="T21" s="45"/>
      <c r="U21" s="45"/>
    </row>
    <row r="22" spans="1:22" s="5" customFormat="1" ht="12" customHeight="1">
      <c r="A22" s="105" t="s">
        <v>611</v>
      </c>
      <c r="B22" s="105"/>
      <c r="C22" s="1091">
        <v>94.7</v>
      </c>
      <c r="D22" s="1091">
        <v>98.4</v>
      </c>
      <c r="E22" s="1091">
        <v>287.7</v>
      </c>
      <c r="F22" s="1091">
        <v>236.1</v>
      </c>
      <c r="G22" s="1091">
        <v>184.458</v>
      </c>
      <c r="H22" s="1091">
        <v>180.87899999999999</v>
      </c>
      <c r="I22" s="1091">
        <v>67.655000000000001</v>
      </c>
      <c r="J22" s="1091">
        <v>95.738</v>
      </c>
      <c r="K22" s="1091">
        <v>86.7</v>
      </c>
      <c r="L22" s="1091">
        <v>96.649000000000001</v>
      </c>
      <c r="M22" s="1091">
        <v>129.333</v>
      </c>
      <c r="N22" s="1091">
        <v>39.036999999999999</v>
      </c>
      <c r="O22" s="1091">
        <v>50.658999999999999</v>
      </c>
      <c r="P22" s="1091">
        <v>33.244</v>
      </c>
      <c r="Q22" s="1091">
        <v>15.555</v>
      </c>
      <c r="R22" s="1091">
        <v>24.907</v>
      </c>
      <c r="S22" s="1091">
        <v>85.206999999999994</v>
      </c>
      <c r="T22" s="45"/>
      <c r="U22" s="45"/>
    </row>
    <row r="23" spans="1:22" s="5" customFormat="1" ht="12" customHeight="1">
      <c r="A23" s="105" t="s">
        <v>612</v>
      </c>
      <c r="B23" s="105"/>
      <c r="C23" s="1091">
        <v>430.7</v>
      </c>
      <c r="D23" s="1091">
        <v>592.79999999999995</v>
      </c>
      <c r="E23" s="1091">
        <v>820.3</v>
      </c>
      <c r="F23" s="1091">
        <v>1193.9000000000001</v>
      </c>
      <c r="G23" s="1091">
        <v>1116.384</v>
      </c>
      <c r="H23" s="1091">
        <v>611.77800000000002</v>
      </c>
      <c r="I23" s="1091">
        <v>534.78200000000004</v>
      </c>
      <c r="J23" s="1091">
        <v>687.89400000000001</v>
      </c>
      <c r="K23" s="1091">
        <v>879.4</v>
      </c>
      <c r="L23" s="1091">
        <v>1250.587</v>
      </c>
      <c r="M23" s="1091">
        <v>1151.8330000000001</v>
      </c>
      <c r="N23" s="1091">
        <v>1037.0640000000001</v>
      </c>
      <c r="O23" s="1091">
        <v>731.60500000000002</v>
      </c>
      <c r="P23" s="1091">
        <v>265.98399999999998</v>
      </c>
      <c r="Q23" s="1091">
        <v>228.95099999999999</v>
      </c>
      <c r="R23" s="1091">
        <v>405.06700000000001</v>
      </c>
      <c r="S23" s="1091">
        <v>591.51499999999999</v>
      </c>
      <c r="T23" s="45"/>
      <c r="U23" s="45"/>
    </row>
    <row r="24" spans="1:22" ht="0.75" customHeight="1">
      <c r="A24" s="155"/>
      <c r="B24" s="155"/>
      <c r="C24" s="38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300"/>
      <c r="O24" s="300"/>
      <c r="P24" s="300"/>
      <c r="Q24" s="300"/>
      <c r="R24" s="300"/>
      <c r="S24" s="300"/>
    </row>
    <row r="25" spans="1:22" ht="12" customHeight="1">
      <c r="A25" s="132" t="s">
        <v>688</v>
      </c>
      <c r="B25" s="132"/>
      <c r="C25" s="154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63"/>
      <c r="O25" s="163"/>
      <c r="P25" s="163"/>
      <c r="Q25" s="163"/>
      <c r="R25" s="163"/>
      <c r="S25" s="163"/>
    </row>
    <row r="26" spans="1:22" s="5" customFormat="1" ht="12" customHeight="1">
      <c r="A26" s="105" t="s">
        <v>613</v>
      </c>
      <c r="B26" s="105"/>
      <c r="C26" s="1091"/>
      <c r="D26" s="1091">
        <v>11.603129445234709</v>
      </c>
      <c r="E26" s="1091">
        <v>11.585195530726258</v>
      </c>
      <c r="F26" s="1091">
        <v>11.367239101717304</v>
      </c>
      <c r="G26" s="1091">
        <v>12.021857628421937</v>
      </c>
      <c r="H26" s="1091">
        <v>11.600440194357045</v>
      </c>
      <c r="I26" s="1091">
        <v>10.666701374928815</v>
      </c>
      <c r="J26" s="1091">
        <v>9.8029966538670603</v>
      </c>
      <c r="K26" s="1091">
        <v>9.4642166344294001</v>
      </c>
      <c r="L26" s="1091">
        <v>10.132153016322304</v>
      </c>
      <c r="M26" s="1091">
        <v>11.977572785695809</v>
      </c>
      <c r="N26" s="1091">
        <v>14.975244683537522</v>
      </c>
      <c r="O26" s="1091">
        <v>15.448888782698688</v>
      </c>
      <c r="P26" s="1091">
        <v>14.102927786078116</v>
      </c>
      <c r="Q26" s="1091">
        <v>13.22754006476862</v>
      </c>
      <c r="R26" s="1091">
        <v>12.059248199073098</v>
      </c>
      <c r="S26" s="1091">
        <v>11.894770245832124</v>
      </c>
      <c r="T26" s="45"/>
      <c r="U26" s="45"/>
    </row>
    <row r="27" spans="1:22" s="5" customFormat="1" ht="12" customHeight="1">
      <c r="A27" s="105" t="s">
        <v>614</v>
      </c>
      <c r="B27" s="105"/>
      <c r="C27" s="1091"/>
      <c r="D27" s="1091">
        <v>13.422475106685633</v>
      </c>
      <c r="E27" s="1091">
        <v>13.962290502793298</v>
      </c>
      <c r="F27" s="1091">
        <v>14.265521796565391</v>
      </c>
      <c r="G27" s="1091">
        <v>15.050771008160025</v>
      </c>
      <c r="H27" s="1091">
        <v>14.916452442159384</v>
      </c>
      <c r="I27" s="1091">
        <v>14.416135321100917</v>
      </c>
      <c r="J27" s="1091">
        <v>15.408648648648651</v>
      </c>
      <c r="K27" s="1091">
        <v>15.558994197292069</v>
      </c>
      <c r="L27" s="1091">
        <v>15.71754870213554</v>
      </c>
      <c r="M27" s="1091">
        <v>18.037149586937939</v>
      </c>
      <c r="N27" s="1091">
        <v>18.195975008852365</v>
      </c>
      <c r="O27" s="1091">
        <v>21.160654192443754</v>
      </c>
      <c r="P27" s="1091">
        <v>21.073901262639438</v>
      </c>
      <c r="Q27" s="1091">
        <v>21.231740355531883</v>
      </c>
      <c r="R27" s="1091">
        <v>20.139649201371792</v>
      </c>
      <c r="S27" s="1091">
        <v>20.277732391219534</v>
      </c>
    </row>
    <row r="28" spans="1:22" s="5" customFormat="1" ht="12" customHeight="1">
      <c r="A28" s="105" t="s">
        <v>615</v>
      </c>
      <c r="B28" s="105"/>
      <c r="C28" s="1091"/>
      <c r="D28" s="1091">
        <v>22.517780938833571</v>
      </c>
      <c r="E28" s="1091">
        <v>22.206703910614525</v>
      </c>
      <c r="F28" s="1091">
        <v>21.725231175693526</v>
      </c>
      <c r="G28" s="1091">
        <v>24.384501592559182</v>
      </c>
      <c r="H28" s="1091">
        <v>23.389460154241647</v>
      </c>
      <c r="I28" s="1091">
        <v>21.278669724770644</v>
      </c>
      <c r="J28" s="1091">
        <v>21.103783783783783</v>
      </c>
      <c r="K28" s="1091">
        <v>20.762088974854933</v>
      </c>
      <c r="L28" s="1091">
        <v>22.633191026716467</v>
      </c>
      <c r="M28" s="1091">
        <v>24.034059823705565</v>
      </c>
      <c r="N28" s="1091">
        <v>18.877033174280626</v>
      </c>
      <c r="O28" s="1091">
        <v>25.569009811268113</v>
      </c>
      <c r="P28" s="1091">
        <v>28.028890566104295</v>
      </c>
      <c r="Q28" s="1091">
        <v>25.806715376015934</v>
      </c>
      <c r="R28" s="1091">
        <v>26.903923106421995</v>
      </c>
      <c r="S28" s="1091">
        <v>27.235908585173156</v>
      </c>
    </row>
    <row r="29" spans="1:22" ht="0.75" customHeight="1">
      <c r="A29" s="348"/>
      <c r="B29" s="34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42"/>
      <c r="P29" s="342"/>
      <c r="Q29" s="342"/>
      <c r="R29" s="342"/>
      <c r="S29" s="342"/>
    </row>
    <row r="30" spans="1:22" s="119" customFormat="1" ht="9" customHeight="1">
      <c r="A30" s="186" t="s">
        <v>931</v>
      </c>
      <c r="B30" s="18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841"/>
      <c r="O30" s="842"/>
      <c r="P30" s="842"/>
      <c r="Q30" s="842"/>
      <c r="R30" s="842"/>
      <c r="S30" s="842"/>
    </row>
    <row r="31" spans="1:22" ht="0.75" customHeight="1">
      <c r="A31" s="1620"/>
      <c r="B31" s="1620"/>
      <c r="C31" s="1635"/>
      <c r="D31" s="1635"/>
      <c r="E31" s="1635"/>
      <c r="F31" s="1635"/>
      <c r="G31" s="1635"/>
      <c r="H31" s="1635"/>
      <c r="I31" s="1635"/>
      <c r="J31" s="1635"/>
      <c r="K31" s="1635"/>
      <c r="L31" s="1635"/>
      <c r="M31" s="1635"/>
      <c r="N31" s="1725"/>
      <c r="O31" s="1714"/>
      <c r="P31" s="1714"/>
      <c r="Q31" s="1714"/>
      <c r="R31" s="1714"/>
      <c r="S31" s="1714"/>
    </row>
    <row r="32" spans="1:22" ht="12" customHeight="1">
      <c r="B32" s="4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148"/>
      <c r="Q32" s="36"/>
      <c r="R32" s="36"/>
      <c r="S32" s="36"/>
    </row>
    <row r="33" spans="1:17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147"/>
      <c r="P33" s="1147"/>
      <c r="Q33" s="347"/>
    </row>
    <row r="34" spans="1:17" ht="301.5" customHeight="1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8" spans="1:17">
      <c r="A38" s="937"/>
    </row>
    <row r="39" spans="1:17">
      <c r="A39" s="937"/>
    </row>
    <row r="40" spans="1:17">
      <c r="A40" s="937"/>
    </row>
    <row r="41" spans="1:17">
      <c r="A41" s="937"/>
    </row>
    <row r="42" spans="1:17">
      <c r="A42" s="937"/>
    </row>
    <row r="43" spans="1:17">
      <c r="A43" s="937"/>
    </row>
    <row r="44" spans="1:17">
      <c r="A44" s="937"/>
    </row>
    <row r="45" spans="1:17">
      <c r="A45" s="937"/>
    </row>
  </sheetData>
  <printOptions horizontalCentered="1"/>
  <pageMargins left="0.5" right="0.5" top="0.5" bottom="1" header="0.41" footer="0.5"/>
  <pageSetup scale="76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Z57"/>
  <sheetViews>
    <sheetView showGridLines="0" zoomScaleNormal="100" workbookViewId="0">
      <pane xSplit="24780" topLeftCell="R1"/>
      <selection pane="topRight" activeCell="N29" sqref="N29"/>
    </sheetView>
  </sheetViews>
  <sheetFormatPr defaultColWidth="9.140625" defaultRowHeight="12.75"/>
  <cols>
    <col min="1" max="1" width="7.5703125" style="48" customWidth="1"/>
    <col min="2" max="2" width="8.42578125" style="48" customWidth="1"/>
    <col min="3" max="3" width="14.7109375" style="14" customWidth="1"/>
    <col min="4" max="4" width="8.7109375" style="14" customWidth="1"/>
    <col min="5" max="5" width="8.85546875" style="14" customWidth="1"/>
    <col min="6" max="6" width="8.7109375" style="14" customWidth="1"/>
    <col min="7" max="15" width="9.140625" style="14" customWidth="1"/>
    <col min="16" max="17" width="9.140625" style="48" customWidth="1"/>
    <col min="18" max="16384" width="9.140625" style="48"/>
  </cols>
  <sheetData>
    <row r="1" spans="1:25" ht="9.9499999999999993" customHeight="1"/>
    <row r="2" spans="1:25" ht="12" customHeight="1">
      <c r="A2" s="269"/>
      <c r="B2" s="269"/>
      <c r="C2" s="910"/>
      <c r="D2" s="910"/>
      <c r="E2" s="910"/>
      <c r="F2" s="910"/>
      <c r="G2" s="910"/>
      <c r="H2" s="910"/>
      <c r="I2" s="910"/>
      <c r="J2" s="910"/>
    </row>
    <row r="3" spans="1:25" s="7" customFormat="1" ht="12.95" customHeight="1">
      <c r="A3" s="1623" t="s">
        <v>637</v>
      </c>
      <c r="B3" s="9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25" s="94" customFormat="1" ht="17.45" customHeight="1">
      <c r="A4" s="206" t="s">
        <v>641</v>
      </c>
      <c r="B4" s="206"/>
      <c r="C4" s="271"/>
      <c r="D4" s="271"/>
      <c r="E4" s="271"/>
      <c r="F4" s="271"/>
      <c r="G4" s="271"/>
      <c r="H4" s="271"/>
      <c r="I4" s="271"/>
      <c r="J4" s="271"/>
      <c r="K4" s="272"/>
      <c r="L4" s="272"/>
      <c r="M4" s="272"/>
      <c r="N4" s="272"/>
      <c r="O4" s="272"/>
      <c r="P4" s="272"/>
    </row>
    <row r="5" spans="1:25" ht="0.75" customHeight="1">
      <c r="A5" s="922"/>
      <c r="B5" s="922"/>
      <c r="C5" s="921"/>
      <c r="D5" s="921"/>
      <c r="E5" s="921"/>
      <c r="F5" s="921"/>
      <c r="G5" s="921"/>
      <c r="H5" s="921"/>
      <c r="I5" s="921"/>
      <c r="J5" s="921"/>
      <c r="K5" s="274"/>
      <c r="L5" s="274"/>
      <c r="M5" s="274"/>
      <c r="N5" s="274"/>
      <c r="O5" s="274"/>
      <c r="P5" s="274"/>
      <c r="Q5" s="274"/>
    </row>
    <row r="6" spans="1:25" ht="12" customHeight="1">
      <c r="A6" s="275" t="s">
        <v>642</v>
      </c>
      <c r="B6" s="275"/>
      <c r="C6" s="276"/>
      <c r="D6" s="276"/>
      <c r="E6" s="276"/>
      <c r="F6" s="276"/>
      <c r="G6" s="276"/>
      <c r="H6" s="276"/>
      <c r="I6" s="276"/>
      <c r="J6" s="276"/>
      <c r="P6" s="14"/>
    </row>
    <row r="7" spans="1:25" ht="12" customHeight="1">
      <c r="A7" s="277"/>
      <c r="B7" s="277"/>
      <c r="C7" s="276"/>
      <c r="D7" s="276"/>
      <c r="E7" s="276"/>
      <c r="F7" s="276"/>
      <c r="G7" s="276"/>
      <c r="H7" s="276"/>
      <c r="I7" s="276"/>
      <c r="J7" s="276"/>
      <c r="P7" s="14"/>
    </row>
    <row r="8" spans="1:25" ht="12" customHeight="1">
      <c r="A8" s="144"/>
      <c r="B8" s="144"/>
      <c r="C8" s="1533">
        <v>37256</v>
      </c>
      <c r="D8" s="1533">
        <v>37621</v>
      </c>
      <c r="E8" s="1533">
        <v>37986</v>
      </c>
      <c r="F8" s="1533">
        <v>38352</v>
      </c>
      <c r="G8" s="1533">
        <v>38717</v>
      </c>
      <c r="H8" s="1533">
        <v>39082</v>
      </c>
      <c r="I8" s="1533">
        <v>39447</v>
      </c>
      <c r="J8" s="1533">
        <v>39813</v>
      </c>
      <c r="K8" s="1533">
        <v>40178</v>
      </c>
      <c r="L8" s="1533">
        <v>40543</v>
      </c>
      <c r="M8" s="1533">
        <v>40908</v>
      </c>
      <c r="N8" s="1533">
        <v>41274</v>
      </c>
      <c r="O8" s="1533">
        <v>41639</v>
      </c>
      <c r="P8" s="1533">
        <v>42004</v>
      </c>
      <c r="Q8" s="1533">
        <v>42369</v>
      </c>
      <c r="S8" s="278"/>
      <c r="T8" s="278"/>
      <c r="U8" s="495"/>
      <c r="V8" s="278"/>
      <c r="W8" s="278"/>
      <c r="X8" s="278"/>
      <c r="Y8" s="278"/>
    </row>
    <row r="9" spans="1:25" ht="0.75" customHeight="1">
      <c r="A9" s="1632"/>
      <c r="B9" s="1632"/>
      <c r="C9" s="1726"/>
      <c r="D9" s="1726"/>
      <c r="E9" s="1726"/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727"/>
      <c r="Q9" s="1727"/>
      <c r="U9" s="57"/>
    </row>
    <row r="10" spans="1:25" s="43" customFormat="1" ht="12" customHeight="1">
      <c r="A10" s="279" t="s">
        <v>625</v>
      </c>
      <c r="B10" s="279"/>
      <c r="C10" s="113">
        <v>620000</v>
      </c>
      <c r="D10" s="113">
        <v>720000</v>
      </c>
      <c r="E10" s="113">
        <v>863000</v>
      </c>
      <c r="F10" s="113">
        <v>970000</v>
      </c>
      <c r="G10" s="113">
        <v>1074000</v>
      </c>
      <c r="H10" s="113">
        <v>1240000</v>
      </c>
      <c r="I10" s="113">
        <v>1360000</v>
      </c>
      <c r="J10" s="113">
        <v>1400000</v>
      </c>
      <c r="K10" s="113">
        <v>1646000</v>
      </c>
      <c r="L10" s="113">
        <v>1880000</v>
      </c>
      <c r="M10" s="113">
        <v>2080000</v>
      </c>
      <c r="N10" s="113">
        <v>2184000</v>
      </c>
      <c r="O10" s="113">
        <v>2414000</v>
      </c>
      <c r="P10" s="113">
        <v>2476000</v>
      </c>
      <c r="Q10" s="113">
        <v>2570000</v>
      </c>
      <c r="R10" s="12"/>
      <c r="S10" s="280"/>
      <c r="T10" s="280"/>
      <c r="U10" s="1421"/>
      <c r="V10" s="280"/>
      <c r="W10" s="280"/>
      <c r="X10" s="280"/>
      <c r="Y10" s="280"/>
    </row>
    <row r="11" spans="1:25" s="43" customFormat="1" ht="12" customHeight="1">
      <c r="A11" s="279" t="s">
        <v>643</v>
      </c>
      <c r="B11" s="279"/>
      <c r="C11" s="113">
        <v>93610</v>
      </c>
      <c r="D11" s="113">
        <v>114590</v>
      </c>
      <c r="E11" s="113">
        <v>121420</v>
      </c>
      <c r="F11" s="113">
        <v>127600</v>
      </c>
      <c r="G11" s="113">
        <v>141800</v>
      </c>
      <c r="H11" s="113">
        <v>159010</v>
      </c>
      <c r="I11" s="113">
        <v>170460</v>
      </c>
      <c r="J11" s="113">
        <v>177300</v>
      </c>
      <c r="K11" s="113">
        <v>195930</v>
      </c>
      <c r="L11" s="113">
        <v>224720</v>
      </c>
      <c r="M11" s="113">
        <v>240510</v>
      </c>
      <c r="N11" s="113">
        <v>246700</v>
      </c>
      <c r="O11" s="113">
        <v>255790</v>
      </c>
      <c r="P11" s="113">
        <v>265140</v>
      </c>
      <c r="Q11" s="113">
        <v>280820</v>
      </c>
      <c r="R11" s="12"/>
      <c r="S11" s="281"/>
      <c r="T11" s="281"/>
      <c r="U11" s="1421"/>
      <c r="V11" s="281"/>
      <c r="W11" s="281"/>
      <c r="X11" s="281"/>
      <c r="Y11" s="281"/>
    </row>
    <row r="12" spans="1:25" s="43" customFormat="1" ht="12" customHeight="1">
      <c r="A12" s="279" t="s">
        <v>106</v>
      </c>
      <c r="B12" s="279"/>
      <c r="C12" s="113">
        <v>88797</v>
      </c>
      <c r="D12" s="113">
        <v>85283</v>
      </c>
      <c r="E12" s="113">
        <v>88107</v>
      </c>
      <c r="F12" s="113">
        <v>92440</v>
      </c>
      <c r="G12" s="113">
        <v>93910</v>
      </c>
      <c r="H12" s="113">
        <v>97690</v>
      </c>
      <c r="I12" s="113">
        <v>92630</v>
      </c>
      <c r="J12" s="113">
        <v>84020</v>
      </c>
      <c r="K12" s="113">
        <v>60370</v>
      </c>
      <c r="L12" s="113">
        <v>66450</v>
      </c>
      <c r="M12" s="113">
        <v>67900</v>
      </c>
      <c r="N12" s="113">
        <v>74150</v>
      </c>
      <c r="O12" s="113">
        <v>76600</v>
      </c>
      <c r="P12" s="113">
        <v>82700</v>
      </c>
      <c r="Q12" s="113">
        <v>86600</v>
      </c>
      <c r="R12" s="12"/>
      <c r="U12" s="1421"/>
    </row>
    <row r="13" spans="1:25" s="43" customFormat="1" ht="12" customHeight="1">
      <c r="A13" s="279" t="s">
        <v>725</v>
      </c>
      <c r="C13" s="113">
        <v>25980</v>
      </c>
      <c r="D13" s="113">
        <v>29500</v>
      </c>
      <c r="E13" s="113">
        <v>31000</v>
      </c>
      <c r="F13" s="113">
        <v>31460</v>
      </c>
      <c r="G13" s="113">
        <v>31840</v>
      </c>
      <c r="H13" s="113">
        <v>35200</v>
      </c>
      <c r="I13" s="113">
        <v>41000</v>
      </c>
      <c r="J13" s="113">
        <v>44500</v>
      </c>
      <c r="K13" s="113">
        <v>52100</v>
      </c>
      <c r="L13" s="113">
        <v>61600</v>
      </c>
      <c r="M13" s="113">
        <v>66400</v>
      </c>
      <c r="N13" s="113">
        <v>70250</v>
      </c>
      <c r="O13" s="113">
        <v>68700</v>
      </c>
      <c r="P13" s="113">
        <v>66700</v>
      </c>
      <c r="Q13" s="113">
        <v>70000</v>
      </c>
      <c r="R13" s="12"/>
      <c r="U13" s="1421"/>
    </row>
    <row r="14" spans="1:25" s="43" customFormat="1" ht="12" customHeight="1">
      <c r="A14" s="279" t="s">
        <v>492</v>
      </c>
      <c r="B14" s="279"/>
      <c r="C14" s="113">
        <v>29960</v>
      </c>
      <c r="D14" s="113">
        <v>32758.000000000004</v>
      </c>
      <c r="E14" s="113">
        <v>35095</v>
      </c>
      <c r="F14" s="113">
        <v>38800</v>
      </c>
      <c r="G14" s="113">
        <v>42800</v>
      </c>
      <c r="H14" s="113">
        <v>47400</v>
      </c>
      <c r="I14" s="113">
        <v>49300</v>
      </c>
      <c r="J14" s="113">
        <v>53110</v>
      </c>
      <c r="K14" s="113">
        <v>53970</v>
      </c>
      <c r="L14" s="113">
        <v>66200</v>
      </c>
      <c r="M14" s="113">
        <v>67800</v>
      </c>
      <c r="N14" s="113">
        <v>67600</v>
      </c>
      <c r="O14" s="113">
        <v>74400</v>
      </c>
      <c r="P14" s="113">
        <v>77200</v>
      </c>
      <c r="Q14" s="113">
        <v>79300</v>
      </c>
      <c r="R14" s="12"/>
      <c r="U14" s="1421"/>
    </row>
    <row r="15" spans="1:25" s="43" customFormat="1" ht="12" customHeight="1">
      <c r="A15" s="279" t="s">
        <v>424</v>
      </c>
      <c r="B15" s="279"/>
      <c r="C15" s="113">
        <v>38900</v>
      </c>
      <c r="D15" s="113">
        <v>38000</v>
      </c>
      <c r="E15" s="113">
        <v>34000</v>
      </c>
      <c r="F15" s="113">
        <v>34200</v>
      </c>
      <c r="G15" s="113">
        <v>35600</v>
      </c>
      <c r="H15" s="113">
        <v>41900</v>
      </c>
      <c r="I15" s="113">
        <v>46600</v>
      </c>
      <c r="J15" s="113">
        <v>51300</v>
      </c>
      <c r="K15" s="113">
        <v>51700</v>
      </c>
      <c r="L15" s="113">
        <v>59120</v>
      </c>
      <c r="M15" s="113">
        <v>64090</v>
      </c>
      <c r="N15" s="113">
        <v>68810</v>
      </c>
      <c r="O15" s="113">
        <v>70160</v>
      </c>
      <c r="P15" s="113">
        <v>71360</v>
      </c>
      <c r="Q15" s="113">
        <v>72260</v>
      </c>
      <c r="R15" s="12"/>
      <c r="U15" s="1421"/>
    </row>
    <row r="16" spans="1:25" s="43" customFormat="1" ht="12" customHeight="1">
      <c r="A16" s="279" t="s">
        <v>2</v>
      </c>
      <c r="B16" s="279"/>
      <c r="C16" s="113">
        <v>35300</v>
      </c>
      <c r="D16" s="113">
        <v>37700</v>
      </c>
      <c r="E16" s="113">
        <v>41000</v>
      </c>
      <c r="F16" s="113">
        <v>44000</v>
      </c>
      <c r="G16" s="113">
        <v>48000</v>
      </c>
      <c r="H16" s="113">
        <v>54700</v>
      </c>
      <c r="I16" s="113">
        <v>59900</v>
      </c>
      <c r="J16" s="113">
        <v>53600</v>
      </c>
      <c r="K16" s="113">
        <v>44200</v>
      </c>
      <c r="L16" s="113">
        <v>50400</v>
      </c>
      <c r="M16" s="113">
        <v>56100</v>
      </c>
      <c r="N16" s="113">
        <v>61500</v>
      </c>
      <c r="O16" s="113">
        <v>66300</v>
      </c>
      <c r="P16" s="113">
        <v>68470</v>
      </c>
      <c r="Q16" s="113">
        <v>67200</v>
      </c>
      <c r="U16" s="1421"/>
    </row>
    <row r="17" spans="1:24" s="43" customFormat="1" ht="12" customHeight="1">
      <c r="A17" s="279" t="s">
        <v>0</v>
      </c>
      <c r="B17" s="279"/>
      <c r="C17" s="113">
        <v>79500</v>
      </c>
      <c r="D17" s="113">
        <v>76400</v>
      </c>
      <c r="E17" s="113">
        <v>73800</v>
      </c>
      <c r="F17" s="113">
        <v>72400</v>
      </c>
      <c r="G17" s="113">
        <v>73500</v>
      </c>
      <c r="H17" s="113">
        <v>73200</v>
      </c>
      <c r="I17" s="113">
        <v>71200</v>
      </c>
      <c r="J17" s="113">
        <v>68000</v>
      </c>
      <c r="K17" s="113">
        <v>60000</v>
      </c>
      <c r="L17" s="113">
        <v>56600</v>
      </c>
      <c r="M17" s="113">
        <v>56400</v>
      </c>
      <c r="N17" s="113">
        <v>59300</v>
      </c>
      <c r="O17" s="113">
        <v>61700</v>
      </c>
      <c r="P17" s="113">
        <v>62500</v>
      </c>
      <c r="Q17" s="113">
        <v>64350</v>
      </c>
      <c r="R17" s="12"/>
      <c r="U17" s="1421"/>
      <c r="X17" s="995"/>
    </row>
    <row r="18" spans="1:24" s="43" customFormat="1" ht="12" customHeight="1">
      <c r="A18" s="279" t="s">
        <v>726</v>
      </c>
      <c r="B18" s="279"/>
      <c r="C18" s="113">
        <v>25700</v>
      </c>
      <c r="D18" s="113">
        <v>28500</v>
      </c>
      <c r="E18" s="113">
        <v>29100</v>
      </c>
      <c r="F18" s="113">
        <v>29800</v>
      </c>
      <c r="G18" s="113">
        <v>33600</v>
      </c>
      <c r="H18" s="113">
        <v>36200</v>
      </c>
      <c r="I18" s="113">
        <v>40370</v>
      </c>
      <c r="J18" s="113">
        <v>39840</v>
      </c>
      <c r="K18" s="113">
        <v>46940</v>
      </c>
      <c r="L18" s="113">
        <v>47950</v>
      </c>
      <c r="M18" s="113">
        <v>45420</v>
      </c>
      <c r="N18" s="113">
        <v>52200</v>
      </c>
      <c r="O18" s="113">
        <v>50100</v>
      </c>
      <c r="P18" s="113">
        <v>49000</v>
      </c>
      <c r="Q18" s="113">
        <v>51600</v>
      </c>
      <c r="U18" s="1421"/>
      <c r="X18" s="995"/>
    </row>
    <row r="19" spans="1:24" s="43" customFormat="1" ht="12" customHeight="1">
      <c r="A19" s="279" t="s">
        <v>1</v>
      </c>
      <c r="B19" s="279"/>
      <c r="C19" s="113">
        <v>52050</v>
      </c>
      <c r="D19" s="113">
        <v>56000</v>
      </c>
      <c r="E19" s="113">
        <v>59200</v>
      </c>
      <c r="F19" s="113">
        <v>54300</v>
      </c>
      <c r="G19" s="113">
        <v>47200</v>
      </c>
      <c r="H19" s="113">
        <v>49200</v>
      </c>
      <c r="I19" s="113">
        <v>52200</v>
      </c>
      <c r="J19" s="113">
        <v>51650</v>
      </c>
      <c r="K19" s="113">
        <v>50130</v>
      </c>
      <c r="L19" s="113">
        <v>47420</v>
      </c>
      <c r="M19" s="113">
        <v>48250</v>
      </c>
      <c r="N19" s="113">
        <v>46860</v>
      </c>
      <c r="O19" s="113">
        <v>47300</v>
      </c>
      <c r="P19" s="113">
        <v>47300</v>
      </c>
      <c r="Q19" s="113">
        <v>47800</v>
      </c>
      <c r="R19" s="12"/>
      <c r="U19" s="1421"/>
      <c r="X19" s="995"/>
    </row>
    <row r="20" spans="1:24" s="43" customFormat="1" ht="12" customHeight="1">
      <c r="A20" s="279" t="s">
        <v>410</v>
      </c>
      <c r="B20" s="279"/>
      <c r="C20" s="113">
        <v>30400</v>
      </c>
      <c r="D20" s="113">
        <v>31700</v>
      </c>
      <c r="E20" s="113">
        <v>30400</v>
      </c>
      <c r="F20" s="113">
        <v>33900</v>
      </c>
      <c r="G20" s="113">
        <v>36000</v>
      </c>
      <c r="H20" s="113">
        <v>38020</v>
      </c>
      <c r="I20" s="113">
        <v>38620</v>
      </c>
      <c r="J20" s="113">
        <v>37090</v>
      </c>
      <c r="K20" s="113">
        <v>35810</v>
      </c>
      <c r="L20" s="113">
        <v>34500</v>
      </c>
      <c r="M20" s="113">
        <v>35400</v>
      </c>
      <c r="N20" s="113">
        <v>37830</v>
      </c>
      <c r="O20" s="113">
        <v>36250</v>
      </c>
      <c r="P20" s="113">
        <v>37840</v>
      </c>
      <c r="Q20" s="113">
        <v>38600</v>
      </c>
      <c r="R20" s="12"/>
      <c r="U20" s="1421"/>
      <c r="X20" s="995"/>
    </row>
    <row r="21" spans="1:24" s="43" customFormat="1" ht="12" customHeight="1">
      <c r="A21" s="279" t="s">
        <v>727</v>
      </c>
      <c r="B21" s="279"/>
      <c r="C21" s="113">
        <v>9910</v>
      </c>
      <c r="D21" s="113">
        <v>11180</v>
      </c>
      <c r="E21" s="113">
        <v>12900</v>
      </c>
      <c r="F21" s="113">
        <v>13630</v>
      </c>
      <c r="G21" s="113">
        <v>16360</v>
      </c>
      <c r="H21" s="113">
        <v>18410</v>
      </c>
      <c r="I21" s="113">
        <v>24220</v>
      </c>
      <c r="J21" s="113">
        <v>30870</v>
      </c>
      <c r="K21" s="113">
        <v>33370</v>
      </c>
      <c r="L21" s="113">
        <v>32400</v>
      </c>
      <c r="M21" s="113">
        <v>31600</v>
      </c>
      <c r="N21" s="113">
        <v>33110</v>
      </c>
      <c r="O21" s="113">
        <v>33600</v>
      </c>
      <c r="P21" s="113">
        <v>35290</v>
      </c>
      <c r="Q21" s="113">
        <v>36910</v>
      </c>
      <c r="U21" s="1421"/>
      <c r="X21" s="995"/>
    </row>
    <row r="22" spans="1:24" s="43" customFormat="1" ht="12" customHeight="1">
      <c r="A22" s="279" t="s">
        <v>404</v>
      </c>
      <c r="B22" s="279"/>
      <c r="C22" s="113">
        <v>39804</v>
      </c>
      <c r="D22" s="113">
        <v>41400</v>
      </c>
      <c r="E22" s="113">
        <v>43500</v>
      </c>
      <c r="F22" s="113">
        <v>46950</v>
      </c>
      <c r="G22" s="113">
        <v>46410</v>
      </c>
      <c r="H22" s="113">
        <v>47880</v>
      </c>
      <c r="I22" s="113">
        <v>47540</v>
      </c>
      <c r="J22" s="113">
        <v>43030</v>
      </c>
      <c r="K22" s="113">
        <v>36320</v>
      </c>
      <c r="L22" s="113">
        <v>34280</v>
      </c>
      <c r="M22" s="113">
        <v>32790</v>
      </c>
      <c r="N22" s="113">
        <v>26240</v>
      </c>
      <c r="O22" s="113">
        <v>23080</v>
      </c>
      <c r="P22" s="113">
        <v>21200</v>
      </c>
      <c r="Q22" s="113">
        <v>21800</v>
      </c>
      <c r="U22" s="1421"/>
      <c r="X22" s="995"/>
    </row>
    <row r="23" spans="1:24" s="43" customFormat="1" ht="12" customHeight="1">
      <c r="A23" s="279" t="s">
        <v>412</v>
      </c>
      <c r="B23" s="279"/>
      <c r="C23" s="113">
        <v>40900</v>
      </c>
      <c r="D23" s="113">
        <v>42420</v>
      </c>
      <c r="E23" s="113">
        <v>44700</v>
      </c>
      <c r="F23" s="113">
        <v>46600</v>
      </c>
      <c r="G23" s="113">
        <v>50350</v>
      </c>
      <c r="H23" s="113">
        <v>54030</v>
      </c>
      <c r="I23" s="113">
        <v>54720</v>
      </c>
      <c r="J23" s="113">
        <v>42080</v>
      </c>
      <c r="K23" s="113">
        <v>29500</v>
      </c>
      <c r="L23" s="113">
        <v>21170</v>
      </c>
      <c r="M23" s="113">
        <v>22180</v>
      </c>
      <c r="N23" s="113">
        <v>15940</v>
      </c>
      <c r="O23" s="113">
        <v>13730</v>
      </c>
      <c r="P23" s="113">
        <v>13910</v>
      </c>
      <c r="Q23" s="113">
        <v>14770</v>
      </c>
      <c r="U23" s="1421"/>
      <c r="X23" s="995"/>
    </row>
    <row r="24" spans="1:24" s="43" customFormat="1" ht="0.75" customHeight="1">
      <c r="A24" s="283"/>
      <c r="B24" s="283"/>
      <c r="C24" s="284"/>
      <c r="D24" s="284"/>
      <c r="E24" s="284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1425"/>
      <c r="Q24" s="1425"/>
      <c r="U24" s="1421"/>
      <c r="X24" s="995"/>
    </row>
    <row r="25" spans="1:24" s="43" customFormat="1" ht="12" customHeight="1">
      <c r="A25" s="286" t="s">
        <v>4</v>
      </c>
      <c r="B25" s="286"/>
      <c r="C25" s="287">
        <v>1713829.0000000009</v>
      </c>
      <c r="D25" s="287">
        <v>1846272.0000000007</v>
      </c>
      <c r="E25" s="287">
        <v>2028124.0000000005</v>
      </c>
      <c r="F25" s="287">
        <v>2195410</v>
      </c>
      <c r="G25" s="287">
        <v>2364959.9999999981</v>
      </c>
      <c r="H25" s="287">
        <v>2618860</v>
      </c>
      <c r="I25" s="287">
        <v>2813949.9999999995</v>
      </c>
      <c r="J25" s="287">
        <v>2871840.0000000019</v>
      </c>
      <c r="K25" s="287">
        <v>2945000</v>
      </c>
      <c r="L25" s="287">
        <v>3364850</v>
      </c>
      <c r="M25" s="287">
        <v>3638740</v>
      </c>
      <c r="N25" s="287">
        <v>3782700</v>
      </c>
      <c r="O25" s="287">
        <v>4074820</v>
      </c>
      <c r="P25" s="287">
        <v>4181270</v>
      </c>
      <c r="Q25" s="287">
        <v>4354310</v>
      </c>
      <c r="R25" s="1592"/>
      <c r="U25" s="1489"/>
      <c r="X25" s="995"/>
    </row>
    <row r="26" spans="1:24" s="288" customFormat="1" ht="9" customHeight="1">
      <c r="A26" s="290"/>
      <c r="B26" s="290"/>
      <c r="C26" s="291"/>
      <c r="D26" s="289"/>
      <c r="E26" s="289"/>
      <c r="F26" s="289"/>
      <c r="G26" s="289"/>
      <c r="H26" s="289"/>
      <c r="I26" s="289"/>
      <c r="J26" s="289"/>
      <c r="K26" s="289"/>
      <c r="L26" s="1407"/>
      <c r="M26" s="1407"/>
      <c r="N26" s="1407"/>
      <c r="O26" s="1407"/>
      <c r="P26" s="289"/>
      <c r="U26" s="1330"/>
      <c r="X26" s="995"/>
    </row>
    <row r="27" spans="1:24" s="288" customFormat="1" ht="9" customHeight="1">
      <c r="A27" s="117" t="s">
        <v>934</v>
      </c>
      <c r="B27" s="139"/>
      <c r="C27" s="291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U27" s="1330"/>
      <c r="X27" s="995"/>
    </row>
    <row r="28" spans="1:24" ht="0.75" customHeight="1">
      <c r="A28" s="1628"/>
      <c r="B28" s="1628"/>
      <c r="C28" s="1662"/>
      <c r="D28" s="1662"/>
      <c r="E28" s="1662"/>
      <c r="F28" s="1662"/>
      <c r="G28" s="1662"/>
      <c r="H28" s="1662"/>
      <c r="I28" s="1662"/>
      <c r="J28" s="1662"/>
      <c r="K28" s="1662"/>
      <c r="L28" s="1662"/>
      <c r="M28" s="1662"/>
      <c r="N28" s="1662"/>
      <c r="O28" s="1662"/>
      <c r="P28" s="1662"/>
      <c r="Q28" s="1662"/>
      <c r="U28" s="57"/>
      <c r="X28" s="995">
        <v>38352</v>
      </c>
    </row>
    <row r="29" spans="1:24" ht="12" customHeight="1">
      <c r="A29" s="701"/>
      <c r="B29" s="701"/>
      <c r="C29" s="828"/>
      <c r="D29" s="828"/>
      <c r="E29" s="828"/>
      <c r="F29" s="828"/>
      <c r="G29" s="828"/>
      <c r="H29" s="828"/>
      <c r="I29" s="828"/>
      <c r="J29" s="1186"/>
      <c r="K29" s="1187"/>
      <c r="L29" s="1188"/>
      <c r="M29" s="1189"/>
      <c r="N29" s="1188"/>
      <c r="O29" s="1185"/>
      <c r="P29" s="1188"/>
      <c r="Q29" s="1185"/>
      <c r="R29" s="1188"/>
      <c r="U29" s="57"/>
    </row>
    <row r="30" spans="1:24" ht="25.5" customHeight="1">
      <c r="J30" s="21"/>
      <c r="K30" s="21"/>
      <c r="L30" s="21"/>
      <c r="M30" s="21"/>
      <c r="N30" s="21"/>
      <c r="O30" s="21"/>
      <c r="P30" s="45"/>
      <c r="Q30" s="45"/>
      <c r="R30" s="45"/>
      <c r="U30" s="57"/>
    </row>
    <row r="31" spans="1:24">
      <c r="A31" s="292"/>
      <c r="B31" s="292"/>
      <c r="J31" s="11"/>
      <c r="K31" s="11"/>
      <c r="U31" s="57"/>
    </row>
    <row r="32" spans="1:24">
      <c r="C32" s="293"/>
      <c r="D32" s="293"/>
      <c r="E32" s="293"/>
      <c r="F32" s="293"/>
      <c r="G32" s="293"/>
      <c r="H32" s="293"/>
      <c r="I32" s="293"/>
      <c r="L32" s="11"/>
      <c r="M32" s="11"/>
      <c r="U32" s="57"/>
    </row>
    <row r="33" spans="3:26">
      <c r="R33" s="1490"/>
    </row>
    <row r="35" spans="3:26"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</row>
    <row r="36" spans="3:26">
      <c r="Q36" s="1738"/>
      <c r="R36" s="1738"/>
      <c r="S36" s="1738"/>
      <c r="T36" s="1738"/>
      <c r="U36" s="1738"/>
      <c r="V36" s="1738"/>
      <c r="W36" s="1738"/>
      <c r="X36" s="1738"/>
      <c r="Y36" s="1738"/>
      <c r="Z36" s="1738"/>
    </row>
    <row r="37" spans="3:26">
      <c r="K37" s="14" t="s">
        <v>6</v>
      </c>
    </row>
    <row r="46" spans="3:26"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61"/>
      <c r="O46" s="61"/>
    </row>
    <row r="57" spans="1:15" ht="22.5" customHeight="1">
      <c r="A57" s="292"/>
      <c r="B57" s="292"/>
      <c r="J57" s="910"/>
      <c r="K57" s="910"/>
      <c r="L57" s="910"/>
      <c r="M57" s="910"/>
      <c r="N57" s="910"/>
      <c r="O57" s="910"/>
    </row>
  </sheetData>
  <sortState ref="A10:Q23">
    <sortCondition descending="1" ref="Q10:Q23"/>
  </sortState>
  <printOptions horizontalCentered="1"/>
  <pageMargins left="0.5" right="0.5" top="0.5" bottom="1" header="0.41" footer="0.5"/>
  <pageSetup scale="7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O124"/>
  <sheetViews>
    <sheetView showGridLines="0" zoomScaleNormal="100" zoomScaleSheetLayoutView="100" workbookViewId="0"/>
  </sheetViews>
  <sheetFormatPr defaultColWidth="9.140625" defaultRowHeight="12.75"/>
  <cols>
    <col min="1" max="1" width="6.85546875" style="48" customWidth="1"/>
    <col min="2" max="2" width="3.140625" style="48" customWidth="1"/>
    <col min="3" max="3" width="5.42578125" style="48" customWidth="1"/>
    <col min="4" max="4" width="3.5703125" style="48" customWidth="1"/>
    <col min="5" max="5" width="4.42578125" style="48" customWidth="1"/>
    <col min="6" max="6" width="3.5703125" style="48" customWidth="1"/>
    <col min="7" max="7" width="6.85546875" style="48" customWidth="1"/>
    <col min="8" max="8" width="3.5703125" style="48" customWidth="1"/>
    <col min="9" max="9" width="7.85546875" style="48" customWidth="1"/>
    <col min="10" max="10" width="1.5703125" style="48" customWidth="1"/>
    <col min="11" max="11" width="1.42578125" style="48" customWidth="1"/>
    <col min="12" max="12" width="2.42578125" style="48" customWidth="1"/>
    <col min="13" max="13" width="3.85546875" style="48" customWidth="1"/>
    <col min="14" max="14" width="4.7109375" style="48" customWidth="1"/>
    <col min="15" max="15" width="3.42578125" style="48" customWidth="1"/>
    <col min="16" max="16" width="4.7109375" style="48" customWidth="1"/>
    <col min="17" max="17" width="4.5703125" style="48" customWidth="1"/>
    <col min="18" max="18" width="4.7109375" style="48" customWidth="1"/>
    <col min="19" max="19" width="6.42578125" style="48" customWidth="1"/>
    <col min="20" max="20" width="3.5703125" style="48" customWidth="1"/>
    <col min="21" max="21" width="1.42578125" style="48" customWidth="1"/>
    <col min="22" max="22" width="0.140625" style="48" customWidth="1"/>
    <col min="23" max="24" width="7.140625" style="48" customWidth="1"/>
    <col min="25" max="25" width="9.85546875" style="48" customWidth="1"/>
    <col min="26" max="26" width="10.85546875" style="48" customWidth="1"/>
    <col min="27" max="36" width="9.85546875" style="48" customWidth="1"/>
    <col min="37" max="16384" width="9.140625" style="48"/>
  </cols>
  <sheetData>
    <row r="1" spans="1:25" ht="9.9499999999999993" customHeight="1">
      <c r="A1" s="45"/>
    </row>
    <row r="2" spans="1:25" ht="12" customHeight="1">
      <c r="A2" s="200"/>
      <c r="B2" s="200"/>
      <c r="C2" s="200"/>
      <c r="D2" s="200"/>
      <c r="E2" s="200"/>
      <c r="F2" s="200"/>
      <c r="G2" s="200"/>
      <c r="H2" s="200"/>
      <c r="J2" s="656"/>
      <c r="K2" s="656"/>
      <c r="L2" s="656"/>
    </row>
    <row r="3" spans="1:25" s="194" customFormat="1" ht="12.95" customHeight="1">
      <c r="A3" s="1630" t="s">
        <v>107</v>
      </c>
      <c r="B3" s="193"/>
      <c r="J3" s="195"/>
      <c r="K3" s="195"/>
      <c r="L3" s="195"/>
      <c r="M3" s="195"/>
      <c r="N3" s="195"/>
    </row>
    <row r="4" spans="1:25" s="95" customFormat="1" ht="17.45" customHeight="1">
      <c r="A4" s="123" t="s">
        <v>108</v>
      </c>
      <c r="B4" s="90"/>
      <c r="C4" s="89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5" ht="0.75" customHeight="1">
      <c r="A5" s="50"/>
      <c r="B5" s="50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</row>
    <row r="6" spans="1:25" ht="12" customHeight="1">
      <c r="A6" s="160"/>
      <c r="B6" s="160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108"/>
      <c r="P6" s="108"/>
      <c r="Q6" s="108"/>
      <c r="R6" s="108"/>
      <c r="S6" s="108"/>
      <c r="T6" s="108"/>
      <c r="U6" s="108"/>
      <c r="V6" s="108"/>
      <c r="W6" s="1919" t="s">
        <v>109</v>
      </c>
      <c r="X6" s="1919"/>
    </row>
    <row r="7" spans="1:25" ht="12" customHeight="1">
      <c r="A7" s="108"/>
      <c r="B7" s="108"/>
      <c r="C7" s="1343" t="s">
        <v>110</v>
      </c>
      <c r="D7" s="107"/>
      <c r="E7" s="107"/>
      <c r="F7" s="107"/>
      <c r="G7" s="107"/>
      <c r="H7" s="107"/>
      <c r="I7" s="107"/>
      <c r="J7" s="687"/>
      <c r="K7" s="687"/>
      <c r="L7" s="687"/>
      <c r="M7" s="1345" t="s">
        <v>111</v>
      </c>
      <c r="N7" s="688"/>
      <c r="O7" s="688"/>
      <c r="P7" s="688"/>
      <c r="Q7" s="688"/>
      <c r="R7" s="688"/>
      <c r="S7" s="688"/>
      <c r="T7" s="108"/>
      <c r="U7" s="108"/>
      <c r="V7" s="108"/>
      <c r="W7" s="1919" t="s">
        <v>112</v>
      </c>
      <c r="X7" s="1919"/>
    </row>
    <row r="8" spans="1:25" ht="0.75" customHeight="1">
      <c r="A8" s="689"/>
      <c r="B8" s="1631"/>
      <c r="C8" s="1631"/>
      <c r="D8" s="1631"/>
      <c r="E8" s="1631"/>
      <c r="F8" s="1631"/>
      <c r="G8" s="1631"/>
      <c r="H8" s="1631"/>
      <c r="I8" s="1631"/>
      <c r="J8" s="1631"/>
      <c r="K8" s="689"/>
      <c r="L8" s="1631"/>
      <c r="M8" s="1631"/>
      <c r="N8" s="1631"/>
      <c r="O8" s="1631"/>
      <c r="P8" s="1631"/>
      <c r="Q8" s="1631"/>
      <c r="R8" s="1631"/>
      <c r="S8" s="1631"/>
      <c r="T8" s="1631"/>
      <c r="U8" s="689"/>
      <c r="V8" s="942"/>
      <c r="W8" s="1632"/>
      <c r="X8" s="1632"/>
    </row>
    <row r="9" spans="1:25" ht="12.6" customHeight="1">
      <c r="A9" s="229"/>
      <c r="B9" s="229"/>
      <c r="C9" s="106"/>
      <c r="D9" s="106"/>
      <c r="E9" s="106" t="s">
        <v>113</v>
      </c>
      <c r="F9" s="106"/>
      <c r="G9" s="1492" t="s">
        <v>114</v>
      </c>
      <c r="H9" s="106"/>
      <c r="I9" s="1492" t="s">
        <v>903</v>
      </c>
      <c r="J9" s="229"/>
      <c r="K9" s="229"/>
      <c r="L9" s="229"/>
      <c r="M9" s="229"/>
      <c r="N9" s="229"/>
      <c r="O9" s="229"/>
      <c r="P9" s="111"/>
      <c r="Q9" s="229"/>
      <c r="R9" s="229"/>
      <c r="S9" s="1493" t="s">
        <v>245</v>
      </c>
      <c r="T9" s="229"/>
      <c r="U9" s="229"/>
      <c r="V9" s="229"/>
      <c r="W9" s="229"/>
      <c r="X9" s="144"/>
    </row>
    <row r="10" spans="1:25" ht="12" customHeight="1">
      <c r="A10" s="229"/>
      <c r="B10" s="229"/>
      <c r="C10" s="106" t="s">
        <v>115</v>
      </c>
      <c r="D10" s="106"/>
      <c r="E10" s="111" t="s">
        <v>116</v>
      </c>
      <c r="F10" s="111"/>
      <c r="G10" s="111" t="s">
        <v>117</v>
      </c>
      <c r="H10" s="111"/>
      <c r="I10" s="111" t="s">
        <v>116</v>
      </c>
      <c r="J10" s="106"/>
      <c r="K10" s="106"/>
      <c r="L10" s="106"/>
      <c r="M10" s="106" t="s">
        <v>113</v>
      </c>
      <c r="N10" s="106"/>
      <c r="O10" s="106" t="s">
        <v>118</v>
      </c>
      <c r="P10" s="106"/>
      <c r="Q10" s="1749" t="s">
        <v>119</v>
      </c>
      <c r="R10" s="106"/>
      <c r="S10" s="111" t="s">
        <v>120</v>
      </c>
      <c r="T10" s="229"/>
      <c r="U10" s="229"/>
      <c r="V10" s="229"/>
      <c r="W10" s="1927" t="s">
        <v>121</v>
      </c>
      <c r="X10" s="1927"/>
    </row>
    <row r="11" spans="1:25" ht="12" customHeight="1">
      <c r="A11" s="144"/>
      <c r="B11" s="144"/>
      <c r="C11" s="106" t="s">
        <v>122</v>
      </c>
      <c r="D11" s="106"/>
      <c r="E11" s="106" t="s">
        <v>123</v>
      </c>
      <c r="F11" s="106"/>
      <c r="G11" s="106" t="s">
        <v>124</v>
      </c>
      <c r="H11" s="106"/>
      <c r="I11" s="1492" t="s">
        <v>904</v>
      </c>
      <c r="J11" s="106"/>
      <c r="K11" s="106"/>
      <c r="L11" s="106"/>
      <c r="M11" s="106" t="s">
        <v>125</v>
      </c>
      <c r="N11" s="106"/>
      <c r="O11" s="111" t="s">
        <v>126</v>
      </c>
      <c r="P11" s="106"/>
      <c r="Q11" s="1749" t="s">
        <v>122</v>
      </c>
      <c r="R11" s="1749"/>
      <c r="S11" s="1492" t="s">
        <v>905</v>
      </c>
      <c r="T11" s="108"/>
      <c r="U11" s="108"/>
      <c r="V11" s="108"/>
      <c r="W11" s="1919" t="s">
        <v>127</v>
      </c>
      <c r="X11" s="1919"/>
    </row>
    <row r="12" spans="1:25" ht="12" customHeight="1">
      <c r="A12" s="106" t="s">
        <v>69</v>
      </c>
      <c r="B12" s="20"/>
      <c r="C12" s="30" t="s">
        <v>128</v>
      </c>
      <c r="D12" s="30"/>
      <c r="E12" s="690" t="s">
        <v>129</v>
      </c>
      <c r="F12" s="690"/>
      <c r="G12" s="690" t="s">
        <v>130</v>
      </c>
      <c r="H12" s="690"/>
      <c r="I12" s="690" t="s">
        <v>131</v>
      </c>
      <c r="J12" s="30"/>
      <c r="K12" s="30"/>
      <c r="L12" s="30"/>
      <c r="M12" s="690" t="s">
        <v>130</v>
      </c>
      <c r="N12" s="690"/>
      <c r="O12" s="106" t="s">
        <v>62</v>
      </c>
      <c r="P12" s="42"/>
      <c r="Q12" s="18" t="s">
        <v>128</v>
      </c>
      <c r="R12" s="42"/>
      <c r="S12" s="690" t="s">
        <v>131</v>
      </c>
      <c r="T12" s="508"/>
      <c r="U12" s="508"/>
      <c r="V12" s="508"/>
      <c r="W12" s="1926" t="s">
        <v>131</v>
      </c>
      <c r="X12" s="1926"/>
    </row>
    <row r="13" spans="1:25" ht="0.75" customHeight="1">
      <c r="A13" s="1619"/>
      <c r="B13" s="1619"/>
      <c r="C13" s="1619"/>
      <c r="D13" s="1633"/>
      <c r="E13" s="1633"/>
      <c r="F13" s="1633"/>
      <c r="G13" s="1633"/>
      <c r="H13" s="1633"/>
      <c r="I13" s="1633"/>
      <c r="J13" s="1634"/>
      <c r="K13" s="1634"/>
      <c r="L13" s="1634"/>
      <c r="M13" s="1634"/>
      <c r="N13" s="1634"/>
      <c r="O13" s="1635"/>
      <c r="P13" s="1635"/>
      <c r="Q13" s="1635"/>
      <c r="R13" s="1635"/>
      <c r="S13" s="1633"/>
      <c r="T13" s="1619"/>
      <c r="U13" s="1619"/>
      <c r="V13" s="1619"/>
      <c r="W13" s="1619"/>
      <c r="X13" s="1619"/>
    </row>
    <row r="14" spans="1:25" ht="12" hidden="1" customHeight="1">
      <c r="A14" s="993">
        <v>32873</v>
      </c>
      <c r="B14" s="39"/>
      <c r="C14" s="112">
        <v>10.324166615804</v>
      </c>
      <c r="D14" s="339"/>
      <c r="E14" s="1062">
        <v>120.383333333333</v>
      </c>
      <c r="F14" s="1922">
        <v>1039.0460356678648</v>
      </c>
      <c r="G14" s="1922"/>
      <c r="H14" s="1062"/>
      <c r="I14" s="1062">
        <v>41130.790526045996</v>
      </c>
      <c r="J14" s="16"/>
      <c r="K14" s="16"/>
      <c r="L14" s="16"/>
      <c r="M14" s="1062">
        <v>344.5</v>
      </c>
      <c r="N14" s="586"/>
      <c r="O14" s="1063" t="s">
        <v>132</v>
      </c>
      <c r="P14" s="586"/>
      <c r="Q14" s="694">
        <v>9.25</v>
      </c>
      <c r="R14" s="585"/>
      <c r="S14" s="184">
        <v>40817.870533599598</v>
      </c>
      <c r="W14" s="1923">
        <v>101320.1015625</v>
      </c>
      <c r="X14" s="1923"/>
      <c r="Y14" s="575"/>
    </row>
    <row r="15" spans="1:25" ht="12" hidden="1" customHeight="1">
      <c r="A15" s="993">
        <v>33238</v>
      </c>
      <c r="B15" s="39"/>
      <c r="C15" s="112">
        <v>10.1291666825612</v>
      </c>
      <c r="D15" s="226"/>
      <c r="E15" s="1062">
        <v>122.27500000000001</v>
      </c>
      <c r="F15" s="1922">
        <v>1049.4594862195513</v>
      </c>
      <c r="G15" s="1922"/>
      <c r="H15" s="1061"/>
      <c r="I15" s="1062">
        <v>41928.288362402804</v>
      </c>
      <c r="J15" s="15"/>
      <c r="K15" s="15"/>
      <c r="L15" s="15"/>
      <c r="M15" s="1062">
        <v>371.25</v>
      </c>
      <c r="N15" s="586"/>
      <c r="O15" s="1063" t="s">
        <v>132</v>
      </c>
      <c r="P15" s="586"/>
      <c r="Q15" s="694">
        <v>8.9749999999999996</v>
      </c>
      <c r="R15" s="588"/>
      <c r="S15" s="184">
        <v>40426.681531349706</v>
      </c>
      <c r="W15" s="1923">
        <v>102262.1953125</v>
      </c>
      <c r="X15" s="1923"/>
      <c r="Y15" s="575"/>
    </row>
    <row r="16" spans="1:25" ht="12" hidden="1" customHeight="1">
      <c r="A16" s="993">
        <v>33603</v>
      </c>
      <c r="B16" s="39"/>
      <c r="C16" s="112">
        <v>9.25</v>
      </c>
      <c r="D16" s="226"/>
      <c r="E16" s="1062">
        <v>120.01666666666701</v>
      </c>
      <c r="F16" s="1922">
        <v>969.23699464296351</v>
      </c>
      <c r="G16" s="1922"/>
      <c r="H16" s="1061"/>
      <c r="I16" s="1062">
        <v>42877.4161422814</v>
      </c>
      <c r="J16" s="15"/>
      <c r="K16" s="15"/>
      <c r="L16" s="15"/>
      <c r="M16" s="1062">
        <v>399</v>
      </c>
      <c r="N16" s="586"/>
      <c r="O16" s="1063" t="s">
        <v>132</v>
      </c>
      <c r="P16" s="586"/>
      <c r="Q16" s="694">
        <v>9.4</v>
      </c>
      <c r="R16" s="585"/>
      <c r="S16" s="184">
        <v>40156.8163058551</v>
      </c>
      <c r="W16" s="1923">
        <v>103624.703125</v>
      </c>
      <c r="X16" s="1923"/>
      <c r="Y16" s="575"/>
    </row>
    <row r="17" spans="1:25" ht="12" hidden="1" customHeight="1">
      <c r="A17" s="993">
        <v>33969</v>
      </c>
      <c r="B17" s="111"/>
      <c r="C17" s="112">
        <v>8.4000001351038591</v>
      </c>
      <c r="D17" s="114"/>
      <c r="E17" s="1062">
        <v>121.3</v>
      </c>
      <c r="F17" s="1922">
        <v>684.21365470231717</v>
      </c>
      <c r="G17" s="1922"/>
      <c r="H17" s="1017"/>
      <c r="I17" s="1062">
        <v>43677.970075927798</v>
      </c>
      <c r="J17" s="113"/>
      <c r="K17" s="113"/>
      <c r="L17" s="113"/>
      <c r="M17" s="1062">
        <v>411</v>
      </c>
      <c r="N17" s="691"/>
      <c r="O17" s="1063" t="s">
        <v>132</v>
      </c>
      <c r="P17" s="691"/>
      <c r="Q17" s="694">
        <v>9.375</v>
      </c>
      <c r="R17" s="692"/>
      <c r="S17" s="184">
        <v>39689.908653519495</v>
      </c>
      <c r="T17" s="322"/>
      <c r="U17" s="322"/>
      <c r="V17" s="322"/>
      <c r="W17" s="1923">
        <v>104504.5546875</v>
      </c>
      <c r="X17" s="1923"/>
      <c r="Y17" s="575"/>
    </row>
    <row r="18" spans="1:25" ht="12" customHeight="1">
      <c r="A18" s="993">
        <v>34334</v>
      </c>
      <c r="B18" s="111"/>
      <c r="C18" s="112">
        <v>7.3258332808812501</v>
      </c>
      <c r="D18" s="114"/>
      <c r="E18" s="1062">
        <v>126.14166666666701</v>
      </c>
      <c r="F18" s="1922">
        <v>645.03031429829275</v>
      </c>
      <c r="G18" s="1922"/>
      <c r="H18" s="1254"/>
      <c r="I18" s="1062">
        <v>44309.3173584869</v>
      </c>
      <c r="J18" s="979"/>
      <c r="K18" s="113"/>
      <c r="L18" s="113"/>
      <c r="M18" s="1062">
        <v>431.25</v>
      </c>
      <c r="N18" s="693"/>
      <c r="O18" s="1063">
        <v>1.4957224679380701</v>
      </c>
      <c r="P18" s="112"/>
      <c r="Q18" s="694">
        <v>9.4250000000000007</v>
      </c>
      <c r="R18" s="694"/>
      <c r="S18" s="184">
        <v>39058.128583187397</v>
      </c>
      <c r="T18" s="322"/>
      <c r="U18" s="322"/>
      <c r="V18" s="322"/>
      <c r="W18" s="1923">
        <v>105519.0703125</v>
      </c>
      <c r="X18" s="1923"/>
      <c r="Y18" s="575"/>
    </row>
    <row r="19" spans="1:25" ht="12" customHeight="1">
      <c r="A19" s="993">
        <v>34699</v>
      </c>
      <c r="B19" s="111"/>
      <c r="C19" s="112">
        <v>8.3566666841506994</v>
      </c>
      <c r="D19" s="1122"/>
      <c r="E19" s="1062">
        <v>130.40833333333299</v>
      </c>
      <c r="F19" s="1922">
        <v>700.95997778723086</v>
      </c>
      <c r="G19" s="1922"/>
      <c r="H19" s="1255"/>
      <c r="I19" s="1062">
        <v>44723.8224133494</v>
      </c>
      <c r="J19" s="282"/>
      <c r="K19" s="282"/>
      <c r="L19" s="282"/>
      <c r="M19" s="1062">
        <v>428.25</v>
      </c>
      <c r="N19" s="1159"/>
      <c r="O19" s="1160">
        <v>1.6368008821651625</v>
      </c>
      <c r="P19" s="1093"/>
      <c r="Q19" s="694">
        <v>9.0250000000000004</v>
      </c>
      <c r="R19" s="1161"/>
      <c r="S19" s="184">
        <v>38394.966721234698</v>
      </c>
      <c r="T19" s="1162"/>
      <c r="U19" s="1162"/>
      <c r="V19" s="1162"/>
      <c r="W19" s="1923">
        <v>106787.5390625</v>
      </c>
      <c r="X19" s="1923"/>
    </row>
    <row r="20" spans="1:25" ht="12" customHeight="1">
      <c r="A20" s="993">
        <v>35064</v>
      </c>
      <c r="B20" s="111"/>
      <c r="C20" s="112">
        <v>7.9549999634424804</v>
      </c>
      <c r="D20" s="1122"/>
      <c r="E20" s="1062">
        <v>133.433333333333</v>
      </c>
      <c r="G20" s="1256">
        <v>1013.8147428961464</v>
      </c>
      <c r="H20" s="1255"/>
      <c r="I20" s="1062">
        <v>44863.047210523597</v>
      </c>
      <c r="J20" s="282"/>
      <c r="K20" s="282"/>
      <c r="L20" s="282"/>
      <c r="M20" s="1062">
        <v>433.5</v>
      </c>
      <c r="N20" s="1159"/>
      <c r="O20" s="1093">
        <v>2.3386729939934172</v>
      </c>
      <c r="P20" s="1093"/>
      <c r="Q20" s="694">
        <v>9</v>
      </c>
      <c r="R20" s="1163"/>
      <c r="S20" s="184">
        <v>37979.507483310197</v>
      </c>
      <c r="T20" s="1162"/>
      <c r="U20" s="1162"/>
      <c r="V20" s="1162"/>
      <c r="W20" s="1923">
        <v>108200.8671875</v>
      </c>
      <c r="X20" s="1923"/>
    </row>
    <row r="21" spans="1:25" ht="12" customHeight="1">
      <c r="A21" s="993">
        <v>35430</v>
      </c>
      <c r="B21" s="111"/>
      <c r="C21" s="112">
        <v>7.8058332204818699</v>
      </c>
      <c r="D21" s="1122"/>
      <c r="E21" s="1062">
        <v>139.76666666666699</v>
      </c>
      <c r="G21" s="1256">
        <v>1045.5258275697652</v>
      </c>
      <c r="H21" s="1255"/>
      <c r="I21" s="1062">
        <v>44730.164408357799</v>
      </c>
      <c r="J21" s="1164"/>
      <c r="K21" s="282"/>
      <c r="L21" s="282"/>
      <c r="M21" s="1062">
        <v>442.5</v>
      </c>
      <c r="N21" s="1159"/>
      <c r="O21" s="1093">
        <v>2.3627702317960795</v>
      </c>
      <c r="P21" s="1093"/>
      <c r="Q21" s="694">
        <v>9.2249999999999996</v>
      </c>
      <c r="R21" s="1161"/>
      <c r="S21" s="184">
        <v>37740.152651045995</v>
      </c>
      <c r="T21" s="1162"/>
      <c r="U21" s="1162"/>
      <c r="V21" s="1162"/>
      <c r="W21" s="1923">
        <v>109593.0234375</v>
      </c>
      <c r="X21" s="1923"/>
    </row>
    <row r="22" spans="1:25" ht="12" customHeight="1">
      <c r="A22" s="993">
        <v>35795</v>
      </c>
      <c r="B22" s="106"/>
      <c r="C22" s="112">
        <v>7.5958333810170497</v>
      </c>
      <c r="D22" s="1122"/>
      <c r="E22" s="1062">
        <v>145.05000000000001</v>
      </c>
      <c r="G22" s="1256">
        <v>1061.2146309991986</v>
      </c>
      <c r="H22" s="1255"/>
      <c r="I22" s="1062">
        <v>44348.815572458203</v>
      </c>
      <c r="J22" s="282"/>
      <c r="K22" s="282"/>
      <c r="L22" s="282"/>
      <c r="M22" s="1062">
        <v>442.5</v>
      </c>
      <c r="N22" s="1159"/>
      <c r="O22" s="1093">
        <v>2.3982251548004485</v>
      </c>
      <c r="P22" s="1093"/>
      <c r="Q22" s="694">
        <v>8.9499999999999993</v>
      </c>
      <c r="R22" s="1163"/>
      <c r="S22" s="184">
        <v>37808.4951105051</v>
      </c>
      <c r="T22" s="1162"/>
      <c r="U22" s="1162"/>
      <c r="V22" s="1162"/>
      <c r="W22" s="1923">
        <v>111026.8203125</v>
      </c>
      <c r="X22" s="1923"/>
    </row>
    <row r="23" spans="1:25" ht="12" customHeight="1">
      <c r="A23" s="993">
        <v>36160</v>
      </c>
      <c r="B23" s="106"/>
      <c r="C23" s="112">
        <v>6.9460000197092704</v>
      </c>
      <c r="D23" s="1122"/>
      <c r="E23" s="1062">
        <v>151.97499999999999</v>
      </c>
      <c r="G23" s="1256">
        <v>1035.7676347976121</v>
      </c>
      <c r="H23" s="1255"/>
      <c r="I23" s="1062">
        <v>43878.367266672096</v>
      </c>
      <c r="J23" s="282"/>
      <c r="K23" s="282"/>
      <c r="L23" s="282"/>
      <c r="M23" s="1062">
        <v>459.5</v>
      </c>
      <c r="N23" s="1159"/>
      <c r="O23" s="1093">
        <v>2.2541189005388729</v>
      </c>
      <c r="P23" s="1093"/>
      <c r="Q23" s="694">
        <v>9</v>
      </c>
      <c r="R23" s="1161"/>
      <c r="S23" s="184">
        <v>37970.144736583999</v>
      </c>
      <c r="T23" s="1162"/>
      <c r="U23" s="1162"/>
      <c r="V23" s="1162"/>
      <c r="W23" s="1923">
        <v>112498.578125</v>
      </c>
      <c r="X23" s="1923"/>
    </row>
    <row r="24" spans="1:25" ht="12" customHeight="1">
      <c r="A24" s="993">
        <v>36525</v>
      </c>
      <c r="B24" s="106"/>
      <c r="C24" s="112">
        <v>7.42925012111664</v>
      </c>
      <c r="D24" s="1122"/>
      <c r="E24" s="1062">
        <v>159.84166666666701</v>
      </c>
      <c r="G24" s="1256">
        <v>1148.7328743425139</v>
      </c>
      <c r="H24" s="1255"/>
      <c r="I24" s="1062">
        <v>43485.215991085803</v>
      </c>
      <c r="J24" s="282"/>
      <c r="K24" s="282"/>
      <c r="L24" s="282"/>
      <c r="M24" s="1062">
        <v>459.5</v>
      </c>
      <c r="N24" s="1159"/>
      <c r="O24" s="1093">
        <v>2.4999627297987246</v>
      </c>
      <c r="P24" s="1093"/>
      <c r="Q24" s="694">
        <v>8.6999999999999993</v>
      </c>
      <c r="R24" s="1163"/>
      <c r="S24" s="184">
        <v>38165.887361961897</v>
      </c>
      <c r="T24" s="1162"/>
      <c r="U24" s="1162"/>
      <c r="V24" s="1162"/>
      <c r="W24" s="1923">
        <v>114399.68832397449</v>
      </c>
      <c r="X24" s="1923"/>
    </row>
    <row r="25" spans="1:25" ht="12" customHeight="1">
      <c r="A25" s="993">
        <v>36891</v>
      </c>
      <c r="B25" s="111"/>
      <c r="C25" s="112">
        <v>8.0620417594909703</v>
      </c>
      <c r="D25" s="1122"/>
      <c r="E25" s="1062">
        <v>166.541666666667</v>
      </c>
      <c r="G25" s="1256">
        <v>1279.4570331061177</v>
      </c>
      <c r="H25" s="1255"/>
      <c r="I25" s="1062">
        <v>43175.085999999996</v>
      </c>
      <c r="J25" s="282"/>
      <c r="K25" s="282"/>
      <c r="L25" s="282"/>
      <c r="M25" s="1062">
        <v>480</v>
      </c>
      <c r="N25" s="1159"/>
      <c r="O25" s="1093">
        <v>2.6655354856377453</v>
      </c>
      <c r="P25" s="1093"/>
      <c r="Q25" s="694">
        <v>8.6999999999999993</v>
      </c>
      <c r="R25" s="1161"/>
      <c r="S25" s="184">
        <v>38396.93</v>
      </c>
      <c r="T25" s="1162"/>
      <c r="U25" s="1162"/>
      <c r="V25" s="1162"/>
      <c r="W25" s="1923">
        <v>116300.798522949</v>
      </c>
      <c r="X25" s="1923"/>
    </row>
    <row r="26" spans="1:25" ht="12" customHeight="1">
      <c r="A26" s="993">
        <v>37256</v>
      </c>
      <c r="B26" s="111"/>
      <c r="C26" s="112">
        <v>6.9709583063920304</v>
      </c>
      <c r="D26" s="1122"/>
      <c r="E26" s="1062">
        <v>172.60833333333301</v>
      </c>
      <c r="G26" s="1256">
        <v>1179.6732668188733</v>
      </c>
      <c r="H26" s="1255"/>
      <c r="I26" s="1062">
        <v>42888.093000000001</v>
      </c>
      <c r="J26" s="282"/>
      <c r="K26" s="282"/>
      <c r="L26" s="282"/>
      <c r="M26" s="1062">
        <v>510</v>
      </c>
      <c r="N26" s="1159"/>
      <c r="O26" s="1093">
        <v>2.3130848368997516</v>
      </c>
      <c r="P26" s="1093"/>
      <c r="Q26" s="694">
        <v>8.85</v>
      </c>
      <c r="R26" s="1163"/>
      <c r="S26" s="184">
        <v>38576.633000000002</v>
      </c>
      <c r="T26" s="1162"/>
      <c r="U26" s="1162"/>
      <c r="V26" s="1162"/>
      <c r="W26" s="1923">
        <v>117905.004379272</v>
      </c>
      <c r="X26" s="1923"/>
    </row>
    <row r="27" spans="1:25" ht="12" customHeight="1">
      <c r="A27" s="993">
        <v>37621</v>
      </c>
      <c r="B27" s="111"/>
      <c r="C27" s="112">
        <v>6.5359583457310997</v>
      </c>
      <c r="D27" s="1122"/>
      <c r="E27" s="1062">
        <v>185.02500000000001</v>
      </c>
      <c r="G27" s="1256">
        <v>1203.7244052177359</v>
      </c>
      <c r="H27" s="1255"/>
      <c r="I27" s="1062">
        <v>42409.524000000005</v>
      </c>
      <c r="J27" s="282"/>
      <c r="K27" s="282"/>
      <c r="L27" s="282"/>
      <c r="M27" s="1062">
        <v>567.5</v>
      </c>
      <c r="N27" s="1159"/>
      <c r="O27" s="1093">
        <v>2.1211002735114288</v>
      </c>
      <c r="P27" s="1093"/>
      <c r="Q27" s="694">
        <v>9.6750000000000007</v>
      </c>
      <c r="R27" s="1161"/>
      <c r="S27" s="184">
        <v>38935.104999999996</v>
      </c>
      <c r="T27" s="1162"/>
      <c r="U27" s="1162"/>
      <c r="V27" s="1162"/>
      <c r="W27" s="1923">
        <v>119456.205657959</v>
      </c>
      <c r="X27" s="1923"/>
    </row>
    <row r="28" spans="1:25" ht="12" customHeight="1">
      <c r="A28" s="993">
        <v>37986</v>
      </c>
      <c r="B28" s="111"/>
      <c r="C28" s="112">
        <v>5.8311250130335504</v>
      </c>
      <c r="D28" s="1122"/>
      <c r="E28" s="1062">
        <v>191.38333333333298</v>
      </c>
      <c r="G28" s="1256">
        <v>1145.6437512476994</v>
      </c>
      <c r="H28" s="1255"/>
      <c r="I28" s="1062">
        <v>41736.368999999999</v>
      </c>
      <c r="J28" s="282"/>
      <c r="K28" s="282"/>
      <c r="L28" s="282"/>
      <c r="M28" s="1062">
        <v>588.75</v>
      </c>
      <c r="N28" s="1159"/>
      <c r="O28" s="1093">
        <v>1.9458917218644576</v>
      </c>
      <c r="P28" s="1093"/>
      <c r="Q28" s="694">
        <v>10.75</v>
      </c>
      <c r="R28" s="1163"/>
      <c r="S28" s="184">
        <v>39363.273000000001</v>
      </c>
      <c r="T28" s="1162"/>
      <c r="U28" s="1162"/>
      <c r="V28" s="1162"/>
      <c r="W28" s="1923">
        <v>121076.837722778</v>
      </c>
      <c r="X28" s="1923"/>
    </row>
    <row r="29" spans="1:25" ht="12" customHeight="1">
      <c r="A29" s="993">
        <v>38352</v>
      </c>
      <c r="B29" s="679"/>
      <c r="C29" s="112">
        <v>5.8407916466395102</v>
      </c>
      <c r="D29" s="1165"/>
      <c r="E29" s="1062">
        <v>217.816666666667</v>
      </c>
      <c r="G29" s="1256">
        <v>1305.4042811500478</v>
      </c>
      <c r="H29" s="1255"/>
      <c r="I29" s="1062">
        <v>41034.15</v>
      </c>
      <c r="J29" s="716"/>
      <c r="K29" s="716"/>
      <c r="L29" s="716"/>
      <c r="M29" s="1062">
        <v>614.5</v>
      </c>
      <c r="N29" s="1166"/>
      <c r="O29" s="1043">
        <v>2.1243356894223724</v>
      </c>
      <c r="P29" s="1043"/>
      <c r="Q29" s="694">
        <v>10.875</v>
      </c>
      <c r="R29" s="1156"/>
      <c r="S29" s="184">
        <v>39952.615000000005</v>
      </c>
      <c r="T29" s="1167"/>
      <c r="U29" s="1167"/>
      <c r="V29" s="1167"/>
      <c r="W29" s="1923">
        <v>122824.50108337399</v>
      </c>
      <c r="X29" s="1923"/>
    </row>
    <row r="30" spans="1:25" ht="12" customHeight="1">
      <c r="A30" s="993">
        <v>38717</v>
      </c>
      <c r="B30" s="679"/>
      <c r="C30" s="112">
        <v>5.8648750205834697</v>
      </c>
      <c r="D30" s="1165"/>
      <c r="E30" s="1062">
        <v>234.208333333333</v>
      </c>
      <c r="G30" s="1256">
        <v>1407.7367905589322</v>
      </c>
      <c r="H30" s="1255"/>
      <c r="I30" s="1062">
        <v>40522.589999999997</v>
      </c>
      <c r="J30" s="716"/>
      <c r="K30" s="716"/>
      <c r="L30" s="716"/>
      <c r="M30" s="1062">
        <v>604.5</v>
      </c>
      <c r="N30" s="1166"/>
      <c r="O30" s="1043">
        <v>2.3287622672604336</v>
      </c>
      <c r="P30" s="1043"/>
      <c r="Q30" s="694">
        <v>9.9749999999999996</v>
      </c>
      <c r="R30" s="1168"/>
      <c r="S30" s="184">
        <v>40494.665000000001</v>
      </c>
      <c r="T30" s="1167"/>
      <c r="U30" s="1167"/>
      <c r="V30" s="1167"/>
      <c r="W30" s="1923">
        <v>124711.040054321</v>
      </c>
      <c r="X30" s="1923"/>
    </row>
    <row r="31" spans="1:25" ht="12" customHeight="1">
      <c r="A31" s="993">
        <v>39082</v>
      </c>
      <c r="B31" s="679"/>
      <c r="C31" s="112">
        <v>6.4108333190282201</v>
      </c>
      <c r="D31" s="1165"/>
      <c r="E31" s="1062">
        <v>243.066666666667</v>
      </c>
      <c r="G31" s="1256">
        <v>1558.6155127691457</v>
      </c>
      <c r="H31" s="1255"/>
      <c r="I31" s="1062">
        <v>40226.400999999998</v>
      </c>
      <c r="J31" s="716"/>
      <c r="K31" s="716"/>
      <c r="L31" s="716"/>
      <c r="M31" s="1062">
        <v>641</v>
      </c>
      <c r="N31" s="1166"/>
      <c r="O31" s="1043">
        <v>2.4315374614183241</v>
      </c>
      <c r="P31" s="1043"/>
      <c r="Q31" s="694">
        <v>9.7750000000000004</v>
      </c>
      <c r="R31" s="1156"/>
      <c r="S31" s="184">
        <v>41146.145999999993</v>
      </c>
      <c r="T31" s="1167"/>
      <c r="U31" s="1167"/>
      <c r="V31" s="1167"/>
      <c r="W31" s="1923">
        <v>126500.21246337899</v>
      </c>
      <c r="X31" s="1923"/>
    </row>
    <row r="32" spans="1:25" ht="12" customHeight="1">
      <c r="A32" s="993">
        <v>39447</v>
      </c>
      <c r="B32" s="679"/>
      <c r="C32" s="112">
        <v>6.3404583195845303</v>
      </c>
      <c r="D32" s="1165"/>
      <c r="E32" s="1062">
        <v>243.74166666666702</v>
      </c>
      <c r="G32" s="1256">
        <v>1550.1877738029186</v>
      </c>
      <c r="H32" s="1255"/>
      <c r="I32" s="1062">
        <v>40134.656000000003</v>
      </c>
      <c r="J32" s="716"/>
      <c r="K32" s="716"/>
      <c r="L32" s="716"/>
      <c r="M32" s="1062">
        <v>665</v>
      </c>
      <c r="N32" s="1166"/>
      <c r="O32" s="1043">
        <v>2.3311094342901031</v>
      </c>
      <c r="P32" s="1043"/>
      <c r="Q32" s="694">
        <v>10</v>
      </c>
      <c r="R32" s="1168"/>
      <c r="S32" s="184">
        <v>41620.697</v>
      </c>
      <c r="T32" s="1167"/>
      <c r="U32" s="1167"/>
      <c r="V32" s="1167"/>
      <c r="W32" s="1923">
        <v>128132.164169312</v>
      </c>
      <c r="X32" s="1923"/>
    </row>
    <row r="33" spans="1:41" ht="12" customHeight="1">
      <c r="A33" s="993">
        <v>39813</v>
      </c>
      <c r="B33" s="423"/>
      <c r="C33" s="112">
        <v>6.0400000015894602</v>
      </c>
      <c r="D33" s="1165"/>
      <c r="E33" s="1062">
        <v>230.40833333333299</v>
      </c>
      <c r="G33" s="1256">
        <v>1414.3306050879655</v>
      </c>
      <c r="H33" s="1255"/>
      <c r="I33" s="1062">
        <v>40122.267999999996</v>
      </c>
      <c r="J33" s="431"/>
      <c r="K33" s="431"/>
      <c r="L33" s="431"/>
      <c r="M33" s="1062">
        <v>697</v>
      </c>
      <c r="N33" s="1169"/>
      <c r="O33" s="1043">
        <v>2.0291687303988026</v>
      </c>
      <c r="P33" s="1043"/>
      <c r="Q33" s="694">
        <v>10.475</v>
      </c>
      <c r="R33" s="1156"/>
      <c r="S33" s="184">
        <v>42083.28</v>
      </c>
      <c r="T33" s="845"/>
      <c r="U33" s="845"/>
      <c r="V33" s="845"/>
      <c r="W33" s="1923">
        <v>129313.13612365699</v>
      </c>
      <c r="X33" s="1923"/>
    </row>
    <row r="34" spans="1:41" ht="12" customHeight="1">
      <c r="A34" s="993">
        <v>40178</v>
      </c>
      <c r="B34" s="423"/>
      <c r="C34" s="112">
        <v>5.0422500173250802</v>
      </c>
      <c r="D34" s="1165"/>
      <c r="E34" s="1062">
        <v>214.5</v>
      </c>
      <c r="G34" s="1256">
        <v>1163.7324395288115</v>
      </c>
      <c r="H34" s="1255"/>
      <c r="I34" s="1062">
        <v>40152.910000000003</v>
      </c>
      <c r="J34" s="431"/>
      <c r="K34" s="431"/>
      <c r="L34" s="431"/>
      <c r="M34" s="1062">
        <v>708.5</v>
      </c>
      <c r="N34" s="1169"/>
      <c r="O34" s="1043">
        <v>1.6425299075918298</v>
      </c>
      <c r="P34" s="1043"/>
      <c r="Q34" s="694">
        <v>11.324999999999999</v>
      </c>
      <c r="R34" s="1170"/>
      <c r="S34" s="184">
        <v>42462.35</v>
      </c>
      <c r="T34" s="845"/>
      <c r="U34" s="845"/>
      <c r="V34" s="845"/>
      <c r="W34" s="1923">
        <v>129969.652893066</v>
      </c>
      <c r="X34" s="1923"/>
    </row>
    <row r="35" spans="1:41" ht="12" customHeight="1">
      <c r="A35" s="993">
        <v>40543</v>
      </c>
      <c r="B35" s="423"/>
      <c r="C35" s="112">
        <v>4.6905833284060199</v>
      </c>
      <c r="D35" s="1165"/>
      <c r="E35" s="1062">
        <v>221.24166666666702</v>
      </c>
      <c r="G35" s="1256">
        <v>1146.6978289339283</v>
      </c>
      <c r="H35" s="1255"/>
      <c r="I35" s="1062">
        <v>40150.071820776095</v>
      </c>
      <c r="J35" s="431"/>
      <c r="K35" s="431"/>
      <c r="L35" s="431"/>
      <c r="M35" s="1062">
        <v>699</v>
      </c>
      <c r="N35" s="1169"/>
      <c r="O35" s="1043">
        <v>1.6404833031958919</v>
      </c>
      <c r="P35" s="1043"/>
      <c r="Q35" s="694">
        <v>11.074999999999999</v>
      </c>
      <c r="R35" s="1170"/>
      <c r="S35" s="184">
        <v>42849.223128063401</v>
      </c>
      <c r="T35" s="845"/>
      <c r="U35" s="845"/>
      <c r="V35" s="845"/>
      <c r="W35" s="1923">
        <v>131800.85500000001</v>
      </c>
      <c r="X35" s="1923"/>
    </row>
    <row r="36" spans="1:41" ht="12" customHeight="1">
      <c r="A36" s="993">
        <v>40908</v>
      </c>
      <c r="B36" s="423"/>
      <c r="C36" s="112">
        <v>4.45583335856597</v>
      </c>
      <c r="D36" s="1165"/>
      <c r="E36" s="1062">
        <v>224.316666666667</v>
      </c>
      <c r="G36" s="1256">
        <v>1126.9764306276722</v>
      </c>
      <c r="H36" s="1255"/>
      <c r="I36" s="1062">
        <v>40143.615631394001</v>
      </c>
      <c r="J36" s="431"/>
      <c r="K36" s="431"/>
      <c r="L36" s="431"/>
      <c r="M36" s="1062">
        <v>694.75</v>
      </c>
      <c r="N36" s="1169"/>
      <c r="O36" s="1043">
        <v>1.6221323218822199</v>
      </c>
      <c r="P36" s="1043"/>
      <c r="Q36" s="694">
        <v>10</v>
      </c>
      <c r="R36" s="1170"/>
      <c r="S36" s="184">
        <v>43462.7380837276</v>
      </c>
      <c r="T36" s="845"/>
      <c r="U36" s="845"/>
      <c r="V36" s="845"/>
      <c r="W36" s="1923">
        <v>132181.10500000001</v>
      </c>
      <c r="X36" s="1923"/>
    </row>
    <row r="37" spans="1:41" ht="12" customHeight="1">
      <c r="A37" s="993">
        <v>41274</v>
      </c>
      <c r="B37" s="423"/>
      <c r="C37" s="112">
        <v>3.6559166640043301</v>
      </c>
      <c r="D37" s="1165"/>
      <c r="E37" s="1062">
        <v>242.10833333333301</v>
      </c>
      <c r="G37" s="1256">
        <v>1089.485757798848</v>
      </c>
      <c r="H37" s="1255"/>
      <c r="I37" s="1062">
        <v>40445.415527187601</v>
      </c>
      <c r="J37" s="431"/>
      <c r="K37" s="431"/>
      <c r="L37" s="431"/>
      <c r="M37" s="1062">
        <v>716.75</v>
      </c>
      <c r="N37" s="1169"/>
      <c r="O37" s="1043">
        <v>1.5200359369359582</v>
      </c>
      <c r="P37" s="1043"/>
      <c r="Q37" s="694">
        <v>9.3000000000000007</v>
      </c>
      <c r="R37" s="1170"/>
      <c r="S37" s="184">
        <v>44006.799323740895</v>
      </c>
      <c r="T37" s="845"/>
      <c r="U37" s="845"/>
      <c r="V37" s="845"/>
      <c r="W37" s="1923">
        <v>132598.198</v>
      </c>
      <c r="X37" s="1923"/>
    </row>
    <row r="38" spans="1:41" ht="12" customHeight="1">
      <c r="A38" s="993">
        <v>41639</v>
      </c>
      <c r="C38" s="112">
        <v>3.9819166666666699</v>
      </c>
      <c r="D38" s="57"/>
      <c r="E38" s="1062">
        <v>265.09166666666698</v>
      </c>
      <c r="G38" s="1256">
        <v>1248.6322356710175</v>
      </c>
      <c r="H38" s="1255"/>
      <c r="I38" s="1062">
        <v>40935.448674890897</v>
      </c>
      <c r="J38" s="57"/>
      <c r="K38" s="57"/>
      <c r="L38" s="57"/>
      <c r="M38" s="1062">
        <v>733.75</v>
      </c>
      <c r="N38" s="57"/>
      <c r="O38" s="1043">
        <v>1.701713438733925</v>
      </c>
      <c r="P38" s="57"/>
      <c r="Q38" s="694">
        <v>8.75</v>
      </c>
      <c r="R38" s="57"/>
      <c r="S38" s="184">
        <v>44442.260391538002</v>
      </c>
      <c r="T38" s="57"/>
      <c r="U38" s="57"/>
      <c r="V38" s="57"/>
      <c r="W38" s="1923">
        <v>133209.88699999999</v>
      </c>
      <c r="X38" s="1923"/>
    </row>
    <row r="39" spans="1:41" ht="12" customHeight="1">
      <c r="A39" s="993">
        <v>42004</v>
      </c>
      <c r="C39" s="112">
        <v>4.1727083333333299</v>
      </c>
      <c r="D39" s="57"/>
      <c r="E39" s="1062">
        <v>283.77499999999998</v>
      </c>
      <c r="G39" s="1256">
        <v>1372.1608663933496</v>
      </c>
      <c r="H39" s="1255"/>
      <c r="I39" s="1062">
        <v>41456.760660327505</v>
      </c>
      <c r="J39" s="57"/>
      <c r="K39" s="57"/>
      <c r="L39" s="57"/>
      <c r="M39" s="1062">
        <v>761</v>
      </c>
      <c r="N39" s="57"/>
      <c r="O39" s="1043">
        <v>1.8031023211476342</v>
      </c>
      <c r="P39" s="57"/>
      <c r="Q39" s="694">
        <v>7.875</v>
      </c>
      <c r="R39" s="57"/>
      <c r="S39" s="184">
        <v>44907.201371541596</v>
      </c>
      <c r="T39" s="57"/>
      <c r="U39" s="57"/>
      <c r="V39" s="57"/>
      <c r="W39" s="1923">
        <v>133975.67300000001</v>
      </c>
      <c r="X39" s="1923"/>
    </row>
    <row r="40" spans="1:41" ht="12" customHeight="1">
      <c r="A40" s="993">
        <v>42369</v>
      </c>
      <c r="C40" s="112">
        <v>3.8523333333333301</v>
      </c>
      <c r="D40" s="57"/>
      <c r="E40" s="1062">
        <v>297.25833333333304</v>
      </c>
      <c r="G40" s="1256">
        <v>1375.1380696291108</v>
      </c>
      <c r="H40" s="1255"/>
      <c r="I40" s="1158">
        <v>42028.835163527197</v>
      </c>
      <c r="J40" s="57"/>
      <c r="K40" s="57"/>
      <c r="L40" s="57"/>
      <c r="M40" s="1062">
        <v>813.5</v>
      </c>
      <c r="N40" s="57"/>
      <c r="O40" s="1043">
        <v>1.6903971353769032</v>
      </c>
      <c r="P40" s="57"/>
      <c r="Q40" s="694">
        <v>7.1749999999999998</v>
      </c>
      <c r="R40" s="57"/>
      <c r="S40" s="184">
        <v>45203.424981971897</v>
      </c>
      <c r="T40" s="57"/>
      <c r="U40" s="57"/>
      <c r="V40" s="57"/>
      <c r="W40" s="1923">
        <v>134789.94399999999</v>
      </c>
      <c r="X40" s="1923"/>
    </row>
    <row r="41" spans="1:41" ht="0.75" customHeight="1">
      <c r="A41" s="147"/>
      <c r="B41" s="147"/>
      <c r="C41" s="147"/>
      <c r="D41" s="147"/>
      <c r="E41" s="147"/>
      <c r="F41" s="147"/>
      <c r="G41" s="147">
        <v>728.2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</row>
    <row r="42" spans="1:41" s="140" customFormat="1" ht="9" customHeight="1">
      <c r="A42" s="139" t="s">
        <v>692</v>
      </c>
      <c r="B42" s="700"/>
      <c r="J42" s="119"/>
      <c r="K42" s="119"/>
      <c r="L42" s="119"/>
      <c r="M42" s="119"/>
      <c r="N42" s="119"/>
      <c r="O42" s="119"/>
      <c r="P42" s="119"/>
      <c r="Y42" s="698"/>
    </row>
    <row r="43" spans="1:41" s="140" customFormat="1" ht="9.75" customHeight="1">
      <c r="A43" s="139" t="s">
        <v>732</v>
      </c>
      <c r="B43" s="139"/>
      <c r="Y43" s="698"/>
    </row>
    <row r="44" spans="1:41" ht="0.75" customHeight="1">
      <c r="A44" s="1628"/>
      <c r="B44" s="1628"/>
      <c r="C44" s="1636"/>
      <c r="D44" s="1636"/>
      <c r="E44" s="1636"/>
      <c r="F44" s="1636"/>
      <c r="G44" s="1636"/>
      <c r="H44" s="1636"/>
      <c r="I44" s="1620"/>
      <c r="J44" s="1628"/>
      <c r="K44" s="1628"/>
      <c r="L44" s="1628"/>
      <c r="M44" s="1628"/>
      <c r="N44" s="1628"/>
      <c r="O44" s="1628"/>
      <c r="P44" s="1628"/>
      <c r="Q44" s="1628"/>
      <c r="R44" s="1628"/>
      <c r="S44" s="1628"/>
      <c r="T44" s="1628"/>
      <c r="U44" s="1628"/>
      <c r="V44" s="1628"/>
      <c r="W44" s="1628"/>
      <c r="X44" s="1628"/>
    </row>
    <row r="45" spans="1:41" ht="249.95" customHeight="1">
      <c r="C45" s="20"/>
      <c r="D45" s="20"/>
      <c r="E45" s="20"/>
      <c r="F45" s="20"/>
      <c r="G45" s="891"/>
      <c r="H45" s="20"/>
      <c r="I45" s="45"/>
    </row>
    <row r="46" spans="1:41">
      <c r="A46" s="553"/>
      <c r="B46" s="553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</row>
    <row r="47" spans="1:41">
      <c r="A47" s="553"/>
      <c r="B47" s="553"/>
      <c r="C47" s="246"/>
      <c r="D47" s="246"/>
      <c r="E47" s="246"/>
      <c r="F47" s="246"/>
      <c r="G47" s="46"/>
      <c r="H47" s="46"/>
      <c r="I47" s="45"/>
      <c r="M47" s="349"/>
      <c r="N47" s="349"/>
      <c r="O47" s="349"/>
      <c r="P47" s="349"/>
      <c r="Q47" s="574"/>
      <c r="R47" s="574"/>
      <c r="S47" s="57"/>
      <c r="T47" s="57"/>
      <c r="U47" s="57"/>
      <c r="V47" s="57"/>
      <c r="W47" s="630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</row>
    <row r="48" spans="1:41" ht="14.25" customHeight="1">
      <c r="C48" s="246"/>
      <c r="D48" s="246"/>
      <c r="E48" s="246"/>
      <c r="F48" s="246"/>
      <c r="G48" s="45"/>
      <c r="H48" s="45"/>
      <c r="I48" s="45"/>
      <c r="Q48" s="574"/>
      <c r="R48" s="574"/>
      <c r="S48" s="57"/>
      <c r="T48" s="57"/>
      <c r="U48" s="57"/>
      <c r="V48" s="57"/>
      <c r="W48" s="1359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</row>
    <row r="49" spans="1:41">
      <c r="E49" s="45"/>
      <c r="F49" s="45"/>
      <c r="G49" s="246"/>
      <c r="H49" s="246"/>
      <c r="I49" s="246"/>
      <c r="Q49" s="574"/>
      <c r="R49" s="574"/>
      <c r="S49" s="57"/>
      <c r="T49" s="57"/>
      <c r="U49" s="57"/>
      <c r="V49" s="57"/>
      <c r="W49" s="1359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1:41">
      <c r="E50" s="45"/>
      <c r="F50" s="45"/>
      <c r="G50" s="246"/>
      <c r="H50" s="246"/>
      <c r="I50" s="246"/>
      <c r="Q50" s="574"/>
      <c r="R50" s="574"/>
      <c r="S50" s="57"/>
      <c r="T50" s="57"/>
      <c r="U50" s="57"/>
      <c r="V50" s="57"/>
      <c r="W50" s="1359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1" ht="12.75" customHeight="1">
      <c r="E51" s="45"/>
      <c r="F51" s="45"/>
      <c r="G51" s="246"/>
      <c r="H51" s="246"/>
      <c r="I51" s="246"/>
      <c r="S51" s="57"/>
      <c r="T51" s="57"/>
      <c r="U51" s="57"/>
      <c r="V51" s="57"/>
      <c r="W51" s="1359"/>
      <c r="X51" s="1360"/>
      <c r="Y51" s="57"/>
      <c r="Z51" s="57"/>
      <c r="AA51" s="57"/>
      <c r="AB51" s="57"/>
      <c r="AC51" s="43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</row>
    <row r="52" spans="1:41" ht="12.75" customHeight="1">
      <c r="E52" s="45"/>
      <c r="F52" s="45"/>
      <c r="G52" s="246"/>
      <c r="H52" s="246"/>
      <c r="I52" s="246"/>
      <c r="S52" s="57"/>
      <c r="T52" s="57"/>
      <c r="U52" s="57"/>
      <c r="V52" s="57"/>
      <c r="W52" s="57"/>
      <c r="X52" s="1360"/>
      <c r="Y52" s="57"/>
      <c r="Z52" s="57"/>
      <c r="AA52" s="57"/>
      <c r="AB52" s="57"/>
      <c r="AC52" s="689"/>
      <c r="AD52" s="1924"/>
      <c r="AE52" s="57"/>
      <c r="AF52" s="57"/>
      <c r="AG52" s="57"/>
      <c r="AH52" s="57"/>
      <c r="AI52" s="57"/>
      <c r="AJ52" s="1924"/>
      <c r="AK52" s="57"/>
      <c r="AL52" s="57"/>
      <c r="AM52" s="57"/>
      <c r="AN52" s="57"/>
      <c r="AO52" s="57"/>
    </row>
    <row r="53" spans="1:41">
      <c r="E53" s="45"/>
      <c r="F53" s="45"/>
      <c r="G53" s="246"/>
      <c r="H53" s="246"/>
      <c r="I53" s="246"/>
      <c r="S53" s="57"/>
      <c r="T53" s="57"/>
      <c r="U53" s="57"/>
      <c r="V53" s="57"/>
      <c r="W53" s="57"/>
      <c r="X53" s="1360"/>
      <c r="Y53" s="57"/>
      <c r="Z53" s="57"/>
      <c r="AA53" s="1925"/>
      <c r="AB53" s="1925"/>
      <c r="AC53" s="437"/>
      <c r="AD53" s="1924"/>
      <c r="AE53" s="57"/>
      <c r="AF53" s="57"/>
      <c r="AG53" s="57"/>
      <c r="AH53" s="57"/>
      <c r="AI53" s="57"/>
      <c r="AJ53" s="1924"/>
      <c r="AK53" s="57"/>
      <c r="AL53" s="57"/>
      <c r="AM53" s="57"/>
      <c r="AN53" s="57"/>
      <c r="AO53" s="57"/>
    </row>
    <row r="54" spans="1:41" ht="18" customHeight="1">
      <c r="E54" s="45"/>
      <c r="F54" s="45"/>
      <c r="G54" s="246"/>
      <c r="H54" s="246"/>
      <c r="I54" s="246"/>
      <c r="S54" s="57"/>
      <c r="T54" s="57"/>
      <c r="U54" s="57"/>
      <c r="V54" s="57"/>
      <c r="W54" s="57"/>
      <c r="X54" s="1360"/>
      <c r="Y54" s="292"/>
      <c r="Z54" s="292"/>
      <c r="AA54" s="1921"/>
      <c r="AB54" s="1921"/>
      <c r="AC54" s="1282"/>
      <c r="AD54" s="292"/>
      <c r="AE54" s="1361"/>
      <c r="AF54" s="1361"/>
      <c r="AG54" s="1361"/>
      <c r="AH54" s="1361"/>
      <c r="AI54" s="1361"/>
      <c r="AJ54" s="1361"/>
      <c r="AK54" s="57"/>
      <c r="AL54" s="57"/>
      <c r="AM54" s="57"/>
      <c r="AN54" s="57"/>
      <c r="AO54" s="57"/>
    </row>
    <row r="55" spans="1:41">
      <c r="E55" s="45"/>
      <c r="F55" s="45"/>
      <c r="G55" s="246"/>
      <c r="H55" s="246"/>
      <c r="I55" s="246"/>
      <c r="S55" s="57"/>
      <c r="T55" s="57"/>
      <c r="U55" s="57"/>
      <c r="V55" s="57"/>
      <c r="W55" s="57"/>
      <c r="X55" s="1360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1" ht="71.25" customHeight="1">
      <c r="A56" s="657"/>
      <c r="B56" s="657"/>
      <c r="C56" s="44"/>
      <c r="D56" s="44"/>
      <c r="E56" s="45"/>
      <c r="F56" s="45"/>
      <c r="G56" s="246"/>
      <c r="H56" s="246"/>
      <c r="I56" s="45"/>
      <c r="S56" s="57"/>
      <c r="T56" s="57"/>
      <c r="U56" s="57"/>
      <c r="V56" s="57"/>
      <c r="W56" s="57"/>
      <c r="X56" s="1360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>
      <c r="A57" s="658"/>
      <c r="B57" s="658"/>
      <c r="C57" s="44"/>
      <c r="D57" s="44"/>
      <c r="E57" s="45"/>
      <c r="F57" s="45"/>
      <c r="G57" s="45"/>
      <c r="H57" s="45"/>
      <c r="I57" s="45"/>
      <c r="S57" s="57"/>
      <c r="T57" s="57"/>
      <c r="U57" s="57"/>
      <c r="V57" s="57"/>
      <c r="W57" s="57"/>
      <c r="X57" s="1360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  <row r="58" spans="1:41" s="129" customFormat="1">
      <c r="A58" s="574"/>
      <c r="B58" s="574"/>
      <c r="C58" s="48"/>
      <c r="D58" s="48"/>
      <c r="I58" s="567"/>
      <c r="X58" s="659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41" s="129" customFormat="1">
      <c r="A59" s="48"/>
      <c r="B59" s="48"/>
      <c r="C59" s="48"/>
      <c r="D59" s="48"/>
      <c r="I59" s="567"/>
      <c r="X59" s="659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41" s="129" customFormat="1">
      <c r="A60" s="48"/>
      <c r="B60" s="48"/>
      <c r="C60" s="48"/>
      <c r="D60" s="48"/>
      <c r="I60" s="567"/>
      <c r="X60" s="659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41" s="129" customFormat="1">
      <c r="A61" s="48"/>
      <c r="B61" s="48"/>
      <c r="C61" s="48"/>
      <c r="D61" s="48"/>
      <c r="I61" s="567"/>
      <c r="X61" s="659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41" s="129" customFormat="1">
      <c r="A62" s="48"/>
      <c r="B62" s="48"/>
      <c r="C62" s="48"/>
      <c r="D62" s="48"/>
      <c r="I62" s="567"/>
      <c r="X62" s="659"/>
      <c r="Y62" s="995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41" s="129" customFormat="1">
      <c r="A63" s="48"/>
      <c r="B63" s="48"/>
      <c r="C63" s="48"/>
      <c r="D63" s="48"/>
      <c r="I63" s="567"/>
      <c r="X63" s="659"/>
      <c r="Y63" s="995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41" s="129" customFormat="1">
      <c r="A64" s="630"/>
      <c r="B64" s="630"/>
      <c r="C64" s="630"/>
      <c r="D64" s="630"/>
      <c r="I64" s="567"/>
      <c r="X64" s="659"/>
      <c r="Y64" s="995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s="129" customFormat="1">
      <c r="A65" s="630"/>
      <c r="B65" s="630"/>
      <c r="C65" s="630"/>
      <c r="D65" s="630"/>
      <c r="I65" s="567"/>
      <c r="X65" s="659"/>
      <c r="Y65" s="995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129" customFormat="1">
      <c r="A66" s="630"/>
      <c r="B66" s="630"/>
      <c r="C66" s="630"/>
      <c r="D66" s="630"/>
      <c r="I66" s="567"/>
      <c r="X66" s="659"/>
      <c r="Y66" s="996"/>
      <c r="AD66" s="48"/>
    </row>
    <row r="67" spans="1:36" s="129" customFormat="1">
      <c r="A67" s="630"/>
      <c r="B67" s="630"/>
      <c r="C67" s="630"/>
      <c r="D67" s="630"/>
      <c r="I67" s="567"/>
      <c r="X67" s="659"/>
      <c r="Y67" s="996"/>
      <c r="AD67" s="48"/>
    </row>
    <row r="68" spans="1:36" s="129" customFormat="1">
      <c r="I68" s="567"/>
      <c r="X68" s="659"/>
      <c r="Y68" s="996"/>
      <c r="AD68" s="48"/>
    </row>
    <row r="69" spans="1:36" s="129" customFormat="1">
      <c r="X69" s="659"/>
      <c r="Y69" s="996"/>
      <c r="AD69" s="48"/>
    </row>
    <row r="70" spans="1:36" s="129" customFormat="1">
      <c r="M70" s="130"/>
      <c r="N70" s="130"/>
      <c r="O70" s="130"/>
      <c r="P70" s="130"/>
      <c r="Q70" s="130"/>
      <c r="R70" s="130"/>
      <c r="X70" s="659"/>
      <c r="Y70" s="996"/>
      <c r="AD70" s="48"/>
    </row>
    <row r="71" spans="1:36" s="129" customFormat="1">
      <c r="M71" s="130"/>
      <c r="N71" s="130"/>
      <c r="O71" s="130"/>
      <c r="P71" s="130"/>
      <c r="X71" s="659"/>
      <c r="Y71" s="996"/>
      <c r="AD71" s="48"/>
    </row>
    <row r="72" spans="1:36" s="129" customFormat="1">
      <c r="M72" s="314"/>
      <c r="N72" s="314"/>
      <c r="O72" s="130"/>
      <c r="P72" s="130"/>
      <c r="X72" s="659"/>
      <c r="Y72" s="996"/>
      <c r="AD72" s="48"/>
    </row>
    <row r="73" spans="1:36" s="129" customFormat="1">
      <c r="M73" s="314"/>
      <c r="N73" s="314"/>
      <c r="O73" s="130"/>
      <c r="P73" s="130"/>
      <c r="Y73" s="996"/>
      <c r="AD73" s="48"/>
    </row>
    <row r="74" spans="1:36" s="129" customFormat="1">
      <c r="M74" s="314"/>
      <c r="N74" s="314"/>
      <c r="O74" s="130"/>
      <c r="P74" s="130"/>
      <c r="Y74" s="996"/>
      <c r="AD74" s="48"/>
    </row>
    <row r="75" spans="1:36" s="129" customFormat="1">
      <c r="M75" s="314"/>
      <c r="N75" s="314"/>
      <c r="O75" s="130"/>
      <c r="P75" s="130"/>
      <c r="Y75" s="996"/>
      <c r="AD75" s="48"/>
    </row>
    <row r="76" spans="1:36" s="129" customFormat="1">
      <c r="M76" s="314"/>
      <c r="N76" s="314"/>
      <c r="O76" s="130"/>
      <c r="P76" s="130"/>
      <c r="Y76" s="996"/>
      <c r="AD76" s="48"/>
    </row>
    <row r="77" spans="1:36" s="129" customFormat="1">
      <c r="A77" s="63"/>
      <c r="B77" s="63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130"/>
      <c r="P77" s="130"/>
      <c r="Y77" s="996"/>
      <c r="AD77" s="48"/>
    </row>
    <row r="78" spans="1:36" s="129" customFormat="1">
      <c r="A78" s="63"/>
      <c r="B78" s="63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130"/>
      <c r="P78" s="130"/>
      <c r="Y78" s="996"/>
      <c r="AD78" s="48"/>
    </row>
    <row r="79" spans="1:36" s="129" customFormat="1">
      <c r="A79" s="63"/>
      <c r="B79" s="63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659"/>
      <c r="P79" s="659"/>
      <c r="Q79" s="356"/>
      <c r="R79" s="356"/>
      <c r="Y79" s="996"/>
      <c r="AD79" s="48"/>
    </row>
    <row r="80" spans="1:36" s="129" customFormat="1">
      <c r="A80" s="63"/>
      <c r="B80" s="63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659"/>
      <c r="P80" s="659"/>
      <c r="Q80" s="356"/>
      <c r="R80" s="356"/>
      <c r="Y80" s="996"/>
      <c r="AD80" s="48"/>
    </row>
    <row r="81" spans="1:30" s="129" customFormat="1">
      <c r="A81" s="63"/>
      <c r="B81" s="63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659"/>
      <c r="P81" s="659"/>
      <c r="Q81" s="356"/>
      <c r="R81" s="356"/>
      <c r="Y81" s="996"/>
      <c r="AD81" s="48"/>
    </row>
    <row r="82" spans="1:30" s="129" customFormat="1">
      <c r="A82" s="63"/>
      <c r="B82" s="6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659"/>
      <c r="P82" s="659"/>
      <c r="Q82" s="356"/>
      <c r="R82" s="356"/>
      <c r="Y82" s="996"/>
      <c r="AD82" s="48"/>
    </row>
    <row r="83" spans="1:30" s="129" customFormat="1">
      <c r="A83" s="63"/>
      <c r="B83" s="63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659"/>
      <c r="P83" s="659"/>
      <c r="Q83" s="356"/>
      <c r="R83" s="356"/>
      <c r="Y83" s="996"/>
      <c r="AD83" s="48"/>
    </row>
    <row r="84" spans="1:30" s="129" customFormat="1">
      <c r="A84" s="63"/>
      <c r="B84" s="63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659"/>
      <c r="P84" s="659"/>
      <c r="Q84" s="356"/>
      <c r="R84" s="356"/>
      <c r="Y84" s="996"/>
      <c r="AD84" s="48"/>
    </row>
    <row r="85" spans="1:30" s="129" customFormat="1">
      <c r="A85" s="63"/>
      <c r="B85" s="63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659"/>
      <c r="P85" s="659"/>
      <c r="Q85" s="356"/>
      <c r="R85" s="356"/>
      <c r="Y85" s="996"/>
      <c r="AD85" s="48"/>
    </row>
    <row r="86" spans="1:30" s="129" customFormat="1">
      <c r="A86" s="63"/>
      <c r="B86" s="63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659"/>
      <c r="P86" s="659"/>
      <c r="Q86" s="356"/>
      <c r="R86" s="356"/>
      <c r="Y86" s="996"/>
      <c r="AD86" s="48"/>
    </row>
    <row r="87" spans="1:30" s="129" customFormat="1">
      <c r="A87" s="63"/>
      <c r="B87" s="63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659"/>
      <c r="P87" s="659"/>
      <c r="Q87" s="356"/>
      <c r="R87" s="356"/>
      <c r="Y87" s="996"/>
      <c r="AD87" s="48"/>
    </row>
    <row r="88" spans="1:30" s="129" customFormat="1">
      <c r="A88" s="63"/>
      <c r="B88" s="63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659"/>
      <c r="P88" s="659"/>
      <c r="Q88" s="356"/>
      <c r="R88" s="356"/>
      <c r="Y88" s="996"/>
      <c r="AD88" s="48"/>
    </row>
    <row r="89" spans="1:30" s="129" customFormat="1">
      <c r="A89" s="63"/>
      <c r="B89" s="63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659"/>
      <c r="P89" s="659"/>
      <c r="Q89" s="356"/>
      <c r="R89" s="356"/>
    </row>
    <row r="90" spans="1:30" s="129" customFormat="1">
      <c r="A90" s="63"/>
      <c r="B90" s="63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659"/>
      <c r="P90" s="659"/>
      <c r="Q90" s="356"/>
      <c r="R90" s="356"/>
    </row>
    <row r="91" spans="1:30" s="129" customFormat="1">
      <c r="A91" s="63"/>
      <c r="B91" s="63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659"/>
      <c r="P91" s="659"/>
      <c r="Q91" s="356"/>
      <c r="R91" s="356"/>
    </row>
    <row r="92" spans="1:30" s="129" customFormat="1">
      <c r="A92" s="63"/>
      <c r="B92" s="63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659"/>
      <c r="P92" s="659"/>
      <c r="Q92" s="356"/>
      <c r="R92" s="356"/>
    </row>
    <row r="93" spans="1:30" s="129" customFormat="1">
      <c r="O93" s="659"/>
      <c r="P93" s="659"/>
      <c r="Q93" s="356"/>
      <c r="R93" s="356"/>
      <c r="X93" s="913"/>
      <c r="Y93" s="913"/>
      <c r="Z93" s="913"/>
    </row>
    <row r="94" spans="1:30" s="129" customFormat="1">
      <c r="O94" s="659"/>
      <c r="P94" s="659"/>
      <c r="Q94" s="356"/>
      <c r="R94" s="356"/>
      <c r="X94" s="913"/>
      <c r="Y94" s="913"/>
      <c r="Z94" s="913"/>
    </row>
    <row r="95" spans="1:30" s="129" customFormat="1">
      <c r="O95" s="659"/>
      <c r="P95" s="659"/>
      <c r="Q95" s="356"/>
      <c r="R95" s="356"/>
      <c r="X95" s="913"/>
      <c r="Y95" s="913"/>
      <c r="Z95" s="1235"/>
    </row>
    <row r="96" spans="1:30" s="129" customFormat="1">
      <c r="O96" s="659"/>
      <c r="P96" s="659"/>
      <c r="Q96" s="356"/>
      <c r="R96" s="356"/>
      <c r="X96" s="913"/>
      <c r="Y96" s="1211"/>
      <c r="Z96" s="1235"/>
    </row>
    <row r="97" spans="5:26" s="129" customFormat="1">
      <c r="E97" s="568"/>
      <c r="F97" s="568"/>
      <c r="G97" s="568"/>
      <c r="H97" s="568"/>
      <c r="I97" s="568"/>
      <c r="J97" s="568"/>
      <c r="K97" s="568"/>
      <c r="L97" s="568"/>
      <c r="M97" s="569"/>
      <c r="N97" s="569"/>
      <c r="O97" s="659"/>
      <c r="P97" s="659"/>
      <c r="Q97" s="356"/>
      <c r="R97" s="356"/>
      <c r="X97" s="913"/>
      <c r="Y97" s="1211"/>
      <c r="Z97" s="913"/>
    </row>
    <row r="98" spans="5:26" s="129" customFormat="1">
      <c r="O98" s="659"/>
      <c r="P98" s="659"/>
      <c r="Q98" s="356"/>
      <c r="R98" s="356"/>
      <c r="X98" s="913"/>
      <c r="Y98" s="1211"/>
      <c r="Z98" s="913"/>
    </row>
    <row r="99" spans="5:26" s="129" customFormat="1">
      <c r="O99" s="659"/>
      <c r="P99" s="659"/>
      <c r="Q99" s="356"/>
      <c r="R99" s="356"/>
      <c r="X99" s="913"/>
      <c r="Y99" s="1211"/>
      <c r="Z99" s="913"/>
    </row>
    <row r="100" spans="5:26" s="129" customFormat="1">
      <c r="E100" s="638"/>
      <c r="F100" s="638"/>
      <c r="G100" s="638"/>
      <c r="H100" s="638"/>
      <c r="I100" s="638"/>
      <c r="X100" s="913"/>
      <c r="Y100" s="1211"/>
      <c r="Z100" s="913"/>
    </row>
    <row r="101" spans="5:26" s="129" customFormat="1">
      <c r="X101" s="913"/>
      <c r="Y101" s="1211"/>
      <c r="Z101" s="913"/>
    </row>
    <row r="102" spans="5:26" s="129" customFormat="1">
      <c r="X102" s="913"/>
      <c r="Y102" s="1211"/>
      <c r="Z102" s="913"/>
    </row>
    <row r="103" spans="5:26" s="129" customFormat="1">
      <c r="X103" s="913"/>
      <c r="Y103" s="1211"/>
      <c r="Z103" s="913"/>
    </row>
    <row r="104" spans="5:26">
      <c r="X104" s="913"/>
      <c r="Y104" s="1211"/>
      <c r="Z104" s="913"/>
    </row>
    <row r="105" spans="5:26">
      <c r="X105" s="913"/>
      <c r="Y105" s="1211"/>
      <c r="Z105" s="913"/>
    </row>
    <row r="106" spans="5:26">
      <c r="X106" s="913"/>
      <c r="Y106" s="1211"/>
      <c r="Z106" s="913"/>
    </row>
    <row r="107" spans="5:26">
      <c r="X107" s="913"/>
      <c r="Y107" s="1211"/>
      <c r="Z107" s="913"/>
    </row>
    <row r="108" spans="5:26">
      <c r="X108" s="913"/>
      <c r="Y108" s="1211"/>
      <c r="Z108" s="913"/>
    </row>
    <row r="109" spans="5:26">
      <c r="X109" s="913"/>
      <c r="Y109" s="1211"/>
      <c r="Z109" s="913"/>
    </row>
    <row r="110" spans="5:26">
      <c r="X110" s="913"/>
      <c r="Y110" s="1211"/>
      <c r="Z110" s="913"/>
    </row>
    <row r="111" spans="5:26">
      <c r="X111" s="913"/>
      <c r="Y111" s="1211"/>
      <c r="Z111" s="913"/>
    </row>
    <row r="112" spans="5:26">
      <c r="X112" s="913"/>
      <c r="Y112" s="1211"/>
      <c r="Z112" s="913"/>
    </row>
    <row r="113" spans="24:26">
      <c r="X113" s="913"/>
      <c r="Y113" s="1211"/>
      <c r="Z113" s="913"/>
    </row>
    <row r="114" spans="24:26">
      <c r="X114" s="913"/>
      <c r="Y114" s="1211"/>
      <c r="Z114" s="913"/>
    </row>
    <row r="115" spans="24:26">
      <c r="X115" s="913"/>
      <c r="Y115" s="1211"/>
      <c r="Z115" s="913"/>
    </row>
    <row r="116" spans="24:26">
      <c r="X116" s="913"/>
      <c r="Y116" s="1211"/>
      <c r="Z116" s="913"/>
    </row>
    <row r="117" spans="24:26">
      <c r="X117" s="913"/>
      <c r="Y117" s="1211"/>
      <c r="Z117" s="913"/>
    </row>
    <row r="118" spans="24:26">
      <c r="X118" s="913"/>
      <c r="Y118" s="1211"/>
      <c r="Z118" s="913"/>
    </row>
    <row r="119" spans="24:26">
      <c r="X119" s="913"/>
      <c r="Y119" s="1211"/>
      <c r="Z119" s="913"/>
    </row>
    <row r="120" spans="24:26">
      <c r="X120" s="913"/>
      <c r="Y120" s="1211"/>
      <c r="Z120" s="913"/>
    </row>
    <row r="121" spans="24:26">
      <c r="X121" s="913"/>
      <c r="Y121" s="1211"/>
      <c r="Z121" s="913"/>
    </row>
    <row r="122" spans="24:26">
      <c r="X122" s="913"/>
      <c r="Y122" s="1211"/>
      <c r="Z122" s="913"/>
    </row>
    <row r="123" spans="24:26">
      <c r="X123" s="913"/>
      <c r="Y123" s="913"/>
      <c r="Z123" s="913"/>
    </row>
    <row r="124" spans="24:26">
      <c r="X124" s="913"/>
      <c r="Y124" s="913"/>
      <c r="Z124" s="913"/>
    </row>
  </sheetData>
  <mergeCells count="42">
    <mergeCell ref="W12:X12"/>
    <mergeCell ref="W6:X6"/>
    <mergeCell ref="W7:X7"/>
    <mergeCell ref="W10:X10"/>
    <mergeCell ref="W11:X11"/>
    <mergeCell ref="AJ52:AJ53"/>
    <mergeCell ref="W35:X35"/>
    <mergeCell ref="W34:X34"/>
    <mergeCell ref="W33:X33"/>
    <mergeCell ref="W40:X40"/>
    <mergeCell ref="W39:X39"/>
    <mergeCell ref="W38:X38"/>
    <mergeCell ref="W37:X37"/>
    <mergeCell ref="W36:X36"/>
    <mergeCell ref="AD52:AD53"/>
    <mergeCell ref="AA53:AB53"/>
    <mergeCell ref="F16:G16"/>
    <mergeCell ref="F15:G15"/>
    <mergeCell ref="F14:G14"/>
    <mergeCell ref="W26:X26"/>
    <mergeCell ref="W25:X25"/>
    <mergeCell ref="W24:X24"/>
    <mergeCell ref="W23:X23"/>
    <mergeCell ref="W14:X14"/>
    <mergeCell ref="W15:X15"/>
    <mergeCell ref="W16:X16"/>
    <mergeCell ref="W17:X17"/>
    <mergeCell ref="W18:X18"/>
    <mergeCell ref="W19:X19"/>
    <mergeCell ref="AA54:AB54"/>
    <mergeCell ref="F18:G18"/>
    <mergeCell ref="F19:G19"/>
    <mergeCell ref="F17:G17"/>
    <mergeCell ref="W22:X22"/>
    <mergeCell ref="W21:X21"/>
    <mergeCell ref="W20:X20"/>
    <mergeCell ref="W32:X32"/>
    <mergeCell ref="W31:X31"/>
    <mergeCell ref="W30:X30"/>
    <mergeCell ref="W29:X29"/>
    <mergeCell ref="W28:X28"/>
    <mergeCell ref="W27:X27"/>
  </mergeCells>
  <phoneticPr fontId="0" type="noConversion"/>
  <printOptions horizontalCentered="1" verticalCentered="1"/>
  <pageMargins left="0.5" right="0.5" top="0.75" bottom="0.75" header="0.3" footer="0.3"/>
  <pageSetup scale="92" orientation="portrait" horizontalDpi="525" verticalDpi="525" r:id="rId1"/>
  <headerFooter alignWithMargins="0"/>
  <rowBreaks count="1" manualBreakCount="1">
    <brk id="45" max="2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A1:BS80"/>
  <sheetViews>
    <sheetView showGridLines="0" zoomScaleNormal="100" zoomScaleSheetLayoutView="100" workbookViewId="0"/>
  </sheetViews>
  <sheetFormatPr defaultColWidth="9.140625" defaultRowHeight="12.75"/>
  <cols>
    <col min="1" max="1" width="6.85546875" style="51" customWidth="1"/>
    <col min="2" max="2" width="3.5703125" style="51" customWidth="1"/>
    <col min="3" max="3" width="1.85546875" style="51" customWidth="1"/>
    <col min="4" max="4" width="4.7109375" style="863" customWidth="1"/>
    <col min="5" max="5" width="1.140625" style="51" customWidth="1"/>
    <col min="6" max="6" width="2.85546875" style="51" customWidth="1"/>
    <col min="7" max="7" width="4.7109375" style="863" customWidth="1"/>
    <col min="8" max="8" width="1.140625" style="51" customWidth="1"/>
    <col min="9" max="9" width="2.85546875" style="51" customWidth="1"/>
    <col min="10" max="10" width="4.7109375" style="863" customWidth="1"/>
    <col min="11" max="11" width="1.140625" style="51" customWidth="1"/>
    <col min="12" max="12" width="2.85546875" style="51" customWidth="1"/>
    <col min="13" max="13" width="5.85546875" style="863" customWidth="1"/>
    <col min="14" max="14" width="1.140625" style="51" customWidth="1"/>
    <col min="15" max="15" width="2.85546875" style="51" customWidth="1"/>
    <col min="16" max="16" width="4.7109375" style="863" customWidth="1"/>
    <col min="17" max="17" width="1.140625" style="51" customWidth="1"/>
    <col min="18" max="18" width="2.85546875" style="51" customWidth="1"/>
    <col min="19" max="19" width="4.7109375" style="863" customWidth="1"/>
    <col min="20" max="20" width="1.140625" style="51" customWidth="1"/>
    <col min="21" max="21" width="2.85546875" style="51" customWidth="1"/>
    <col min="22" max="22" width="4.7109375" style="863" customWidth="1"/>
    <col min="23" max="23" width="1.140625" style="51" customWidth="1"/>
    <col min="24" max="24" width="2.85546875" style="51" customWidth="1"/>
    <col min="25" max="25" width="4.7109375" style="863" customWidth="1"/>
    <col min="26" max="26" width="1.140625" style="51" customWidth="1"/>
    <col min="27" max="27" width="2.85546875" style="51" customWidth="1"/>
    <col min="28" max="28" width="4.7109375" style="863" customWidth="1"/>
    <col min="29" max="29" width="1.140625" style="51" customWidth="1"/>
    <col min="30" max="30" width="2.85546875" style="51" customWidth="1"/>
    <col min="31" max="31" width="4.7109375" style="863" customWidth="1"/>
    <col min="32" max="32" width="1.140625" style="51" customWidth="1"/>
    <col min="33" max="33" width="2.85546875" style="51" customWidth="1"/>
    <col min="34" max="34" width="4.7109375" style="863" customWidth="1"/>
    <col min="35" max="35" width="0.85546875" style="51" customWidth="1"/>
    <col min="36" max="36" width="2.85546875" style="51" customWidth="1"/>
    <col min="37" max="37" width="4.7109375" style="863" customWidth="1"/>
    <col min="38" max="38" width="0.85546875" style="51" customWidth="1"/>
    <col min="39" max="39" width="2.85546875" style="51" customWidth="1"/>
    <col min="40" max="40" width="4.7109375" style="863" customWidth="1"/>
    <col min="41" max="41" width="0.85546875" style="51" customWidth="1"/>
    <col min="42" max="42" width="2.85546875" style="51" customWidth="1"/>
    <col min="43" max="43" width="4.7109375" style="51" customWidth="1"/>
    <col min="44" max="44" width="2.28515625" style="51" customWidth="1"/>
    <col min="45" max="45" width="3.140625" style="51" customWidth="1"/>
    <col min="46" max="46" width="12.5703125" style="51" customWidth="1"/>
    <col min="47" max="47" width="2.28515625" style="51" customWidth="1"/>
    <col min="48" max="48" width="4.28515625" style="51" customWidth="1"/>
    <col min="49" max="49" width="11.42578125" style="51" customWidth="1"/>
    <col min="50" max="50" width="2.7109375" style="51" customWidth="1"/>
    <col min="51" max="51" width="2.42578125" style="51" customWidth="1"/>
    <col min="52" max="52" width="11.85546875" style="51" customWidth="1"/>
    <col min="53" max="53" width="1.5703125" style="51" customWidth="1"/>
    <col min="54" max="54" width="4.42578125" style="51" customWidth="1"/>
    <col min="55" max="55" width="12" style="51" customWidth="1"/>
    <col min="56" max="56" width="3.5703125" style="51" customWidth="1"/>
    <col min="57" max="57" width="3" style="51" customWidth="1"/>
    <col min="58" max="58" width="10.85546875" style="51" customWidth="1"/>
    <col min="59" max="59" width="3.5703125" style="51" customWidth="1"/>
    <col min="60" max="60" width="3.7109375" style="51" customWidth="1"/>
    <col min="61" max="61" width="11.140625" style="51" customWidth="1"/>
    <col min="62" max="62" width="1.5703125" style="51" customWidth="1"/>
    <col min="63" max="63" width="2.85546875" style="51" customWidth="1"/>
    <col min="64" max="64" width="10.42578125" style="51" customWidth="1"/>
    <col min="65" max="65" width="1.42578125" style="51" customWidth="1"/>
    <col min="66" max="66" width="2.140625" style="51" customWidth="1"/>
    <col min="67" max="67" width="13.28515625" style="51" customWidth="1"/>
    <col min="68" max="16384" width="9.140625" style="51"/>
  </cols>
  <sheetData>
    <row r="1" spans="1:43" ht="9.9499999999999993" customHeight="1"/>
    <row r="2" spans="1:43" ht="12" customHeight="1">
      <c r="D2" s="923"/>
      <c r="E2" s="912"/>
      <c r="F2" s="912"/>
      <c r="G2" s="923"/>
      <c r="H2" s="912"/>
      <c r="I2" s="912"/>
      <c r="J2" s="923"/>
      <c r="K2" s="912"/>
      <c r="L2" s="912"/>
      <c r="M2" s="923"/>
      <c r="N2" s="912"/>
      <c r="O2" s="912"/>
      <c r="P2" s="923"/>
      <c r="Q2" s="912"/>
      <c r="R2" s="912"/>
      <c r="S2" s="923"/>
      <c r="T2" s="912"/>
      <c r="U2" s="912"/>
      <c r="V2" s="923"/>
      <c r="W2" s="912"/>
      <c r="X2" s="912"/>
      <c r="Y2" s="923"/>
      <c r="Z2" s="912"/>
      <c r="AA2" s="912"/>
      <c r="AE2" s="923"/>
      <c r="AF2" s="912"/>
      <c r="AG2" s="912"/>
      <c r="AH2" s="923"/>
      <c r="AI2" s="912"/>
      <c r="AJ2" s="912"/>
      <c r="AK2" s="923"/>
      <c r="AL2" s="912"/>
      <c r="AM2" s="912"/>
      <c r="AN2" s="923"/>
    </row>
    <row r="3" spans="1:43" s="252" customFormat="1" ht="12.95" customHeight="1">
      <c r="A3" s="1623" t="s">
        <v>638</v>
      </c>
      <c r="B3" s="969"/>
      <c r="C3" s="957"/>
      <c r="D3" s="864"/>
      <c r="G3" s="864"/>
      <c r="J3" s="864"/>
      <c r="M3" s="864"/>
      <c r="P3" s="864"/>
      <c r="S3" s="864"/>
      <c r="V3" s="864"/>
      <c r="Y3" s="864"/>
      <c r="AB3" s="864"/>
      <c r="AE3" s="864"/>
      <c r="AH3" s="864"/>
      <c r="AK3" s="864"/>
      <c r="AN3" s="864"/>
    </row>
    <row r="4" spans="1:43" s="89" customFormat="1" ht="17.45" customHeight="1">
      <c r="A4" s="254" t="s">
        <v>7</v>
      </c>
      <c r="B4" s="254"/>
      <c r="C4" s="254"/>
      <c r="D4" s="865"/>
      <c r="E4" s="255"/>
      <c r="F4" s="255"/>
      <c r="G4" s="865"/>
      <c r="H4" s="255"/>
      <c r="I4" s="255"/>
      <c r="J4" s="865"/>
      <c r="K4" s="255"/>
      <c r="L4" s="255"/>
      <c r="M4" s="865"/>
      <c r="N4" s="255"/>
      <c r="O4" s="255"/>
      <c r="P4" s="865"/>
      <c r="Q4" s="255"/>
      <c r="R4" s="255"/>
      <c r="S4" s="865"/>
      <c r="T4" s="255"/>
      <c r="U4" s="255"/>
      <c r="V4" s="871"/>
      <c r="Y4" s="871"/>
      <c r="AB4" s="871"/>
      <c r="AE4" s="865"/>
      <c r="AF4" s="255"/>
      <c r="AG4" s="255"/>
      <c r="AH4" s="865"/>
      <c r="AI4" s="255"/>
      <c r="AJ4" s="255"/>
      <c r="AK4" s="865"/>
      <c r="AL4" s="255"/>
      <c r="AM4" s="255"/>
      <c r="AN4" s="865"/>
      <c r="AO4" s="255"/>
      <c r="AP4" s="865"/>
      <c r="AQ4" s="865"/>
    </row>
    <row r="5" spans="1:43" ht="0.75" customHeight="1">
      <c r="A5" s="927"/>
      <c r="B5" s="927"/>
      <c r="C5" s="927"/>
      <c r="D5" s="928"/>
      <c r="E5" s="927"/>
      <c r="F5" s="927"/>
      <c r="G5" s="928"/>
      <c r="H5" s="927"/>
      <c r="I5" s="927"/>
      <c r="J5" s="928"/>
      <c r="K5" s="927"/>
      <c r="L5" s="927"/>
      <c r="M5" s="928"/>
      <c r="N5" s="927"/>
      <c r="O5" s="927"/>
      <c r="P5" s="928"/>
      <c r="Q5" s="927"/>
      <c r="R5" s="927"/>
      <c r="S5" s="928"/>
      <c r="T5" s="927"/>
      <c r="U5" s="927"/>
      <c r="V5" s="872"/>
      <c r="W5" s="146"/>
      <c r="X5" s="146"/>
      <c r="Y5" s="872"/>
      <c r="Z5" s="146"/>
      <c r="AA5" s="146"/>
      <c r="AB5" s="872"/>
      <c r="AC5" s="146"/>
      <c r="AD5" s="146"/>
      <c r="AE5" s="928"/>
      <c r="AF5" s="927"/>
      <c r="AG5" s="927"/>
      <c r="AH5" s="928"/>
      <c r="AI5" s="927"/>
      <c r="AJ5" s="927"/>
      <c r="AK5" s="928"/>
      <c r="AL5" s="927"/>
      <c r="AM5" s="927"/>
      <c r="AN5" s="928"/>
      <c r="AO5" s="927"/>
      <c r="AP5" s="928"/>
      <c r="AQ5" s="928"/>
    </row>
    <row r="6" spans="1:43" s="252" customFormat="1" ht="17.45" customHeight="1">
      <c r="A6" s="846" t="s">
        <v>195</v>
      </c>
      <c r="B6" s="846"/>
      <c r="C6" s="846"/>
      <c r="D6" s="866"/>
      <c r="E6" s="258"/>
      <c r="F6" s="258"/>
      <c r="G6" s="866"/>
      <c r="H6" s="258"/>
      <c r="I6" s="258"/>
      <c r="J6" s="866"/>
      <c r="K6" s="258"/>
      <c r="L6" s="258"/>
      <c r="M6" s="866"/>
      <c r="N6" s="258"/>
      <c r="O6" s="258"/>
      <c r="P6" s="866"/>
      <c r="Q6" s="258"/>
      <c r="R6" s="258"/>
      <c r="S6" s="866"/>
      <c r="T6" s="258"/>
      <c r="U6" s="258"/>
      <c r="V6" s="864"/>
      <c r="Y6" s="864"/>
      <c r="AB6" s="864"/>
      <c r="AE6" s="866"/>
      <c r="AF6" s="258"/>
      <c r="AG6" s="258"/>
      <c r="AH6" s="866"/>
      <c r="AI6" s="258"/>
      <c r="AJ6" s="258"/>
      <c r="AK6" s="866"/>
      <c r="AL6" s="258"/>
      <c r="AM6" s="258"/>
      <c r="AN6" s="866"/>
      <c r="AO6" s="258"/>
      <c r="AP6" s="866"/>
      <c r="AQ6" s="866"/>
    </row>
    <row r="7" spans="1:43" s="252" customFormat="1" ht="17.45" hidden="1" customHeight="1">
      <c r="A7" s="260"/>
      <c r="B7" s="260"/>
      <c r="C7" s="260"/>
      <c r="D7" s="867"/>
      <c r="E7" s="260"/>
      <c r="F7" s="260"/>
      <c r="G7" s="867"/>
      <c r="H7" s="260"/>
      <c r="I7" s="260"/>
      <c r="J7" s="867"/>
      <c r="K7" s="260"/>
      <c r="L7" s="260"/>
      <c r="M7" s="867"/>
      <c r="N7" s="260"/>
      <c r="O7" s="260"/>
      <c r="P7" s="867"/>
      <c r="Q7" s="260"/>
      <c r="R7" s="260"/>
      <c r="S7" s="867"/>
      <c r="T7" s="260"/>
      <c r="U7" s="260"/>
      <c r="V7" s="864"/>
      <c r="Y7" s="864"/>
      <c r="AB7" s="864"/>
      <c r="AE7" s="867"/>
      <c r="AF7" s="260"/>
      <c r="AG7" s="260"/>
      <c r="AH7" s="867"/>
      <c r="AI7" s="260"/>
      <c r="AJ7" s="260"/>
      <c r="AK7" s="867"/>
      <c r="AL7" s="260"/>
      <c r="AM7" s="260"/>
      <c r="AN7" s="867"/>
      <c r="AO7" s="260"/>
      <c r="AP7" s="867"/>
      <c r="AQ7" s="867"/>
    </row>
    <row r="8" spans="1:43" s="252" customFormat="1" ht="17.45" customHeight="1">
      <c r="A8" s="133"/>
      <c r="B8" s="133"/>
      <c r="C8" s="133"/>
      <c r="D8" s="1333">
        <v>37621</v>
      </c>
      <c r="E8" s="1334"/>
      <c r="F8" s="1334"/>
      <c r="G8" s="1333">
        <v>37986</v>
      </c>
      <c r="H8" s="1334"/>
      <c r="I8" s="1334"/>
      <c r="J8" s="1333">
        <v>38352</v>
      </c>
      <c r="K8" s="1334"/>
      <c r="L8" s="1334"/>
      <c r="M8" s="1333">
        <v>38717</v>
      </c>
      <c r="N8" s="1334"/>
      <c r="O8" s="1334"/>
      <c r="P8" s="1333">
        <v>39082</v>
      </c>
      <c r="Q8" s="1334"/>
      <c r="R8" s="1334"/>
      <c r="S8" s="1333">
        <v>39447</v>
      </c>
      <c r="T8" s="1334"/>
      <c r="U8" s="1334"/>
      <c r="V8" s="1333">
        <v>39813</v>
      </c>
      <c r="W8" s="1334"/>
      <c r="X8" s="1334"/>
      <c r="Y8" s="1333">
        <v>40178</v>
      </c>
      <c r="Z8" s="1334"/>
      <c r="AA8" s="1334"/>
      <c r="AB8" s="1333">
        <v>40543</v>
      </c>
      <c r="AC8" s="1334"/>
      <c r="AD8" s="1334"/>
      <c r="AE8" s="1333">
        <v>40908</v>
      </c>
      <c r="AF8" s="1334"/>
      <c r="AG8" s="1334"/>
      <c r="AH8" s="1333">
        <v>41274</v>
      </c>
      <c r="AI8" s="1334"/>
      <c r="AJ8" s="1334"/>
      <c r="AK8" s="1333">
        <v>41639</v>
      </c>
      <c r="AL8" s="1334"/>
      <c r="AM8" s="1334"/>
      <c r="AN8" s="1333">
        <v>42004</v>
      </c>
      <c r="AO8" s="1334"/>
      <c r="AP8" s="1333"/>
      <c r="AQ8" s="1333">
        <v>42369</v>
      </c>
    </row>
    <row r="9" spans="1:43" s="252" customFormat="1" ht="0.75" customHeight="1">
      <c r="A9" s="1685"/>
      <c r="B9" s="1685"/>
      <c r="C9" s="1685"/>
      <c r="D9" s="1728"/>
      <c r="E9" s="1717"/>
      <c r="F9" s="1717"/>
      <c r="G9" s="1728"/>
      <c r="H9" s="1717"/>
      <c r="I9" s="1717"/>
      <c r="J9" s="1728"/>
      <c r="K9" s="1717"/>
      <c r="L9" s="1717"/>
      <c r="M9" s="1728"/>
      <c r="N9" s="1717"/>
      <c r="O9" s="1717"/>
      <c r="P9" s="1728"/>
      <c r="Q9" s="1717"/>
      <c r="R9" s="1717"/>
      <c r="S9" s="1728"/>
      <c r="T9" s="1717"/>
      <c r="U9" s="1717"/>
      <c r="V9" s="1729"/>
      <c r="W9" s="1686"/>
      <c r="X9" s="1686"/>
      <c r="Y9" s="1729"/>
      <c r="Z9" s="1686"/>
      <c r="AA9" s="1686"/>
      <c r="AB9" s="1730"/>
      <c r="AC9" s="1731"/>
      <c r="AD9" s="1731"/>
      <c r="AE9" s="1728"/>
      <c r="AF9" s="1717"/>
      <c r="AG9" s="1717"/>
      <c r="AH9" s="1728"/>
      <c r="AI9" s="1717"/>
      <c r="AJ9" s="1717"/>
      <c r="AK9" s="1728"/>
      <c r="AL9" s="1717"/>
      <c r="AM9" s="1717"/>
      <c r="AN9" s="1728"/>
      <c r="AO9" s="1717"/>
      <c r="AP9" s="1728"/>
      <c r="AQ9" s="1728"/>
    </row>
    <row r="10" spans="1:43" s="252" customFormat="1" ht="12" customHeight="1">
      <c r="A10" s="133" t="s">
        <v>9</v>
      </c>
      <c r="B10" s="133"/>
      <c r="C10" s="133"/>
      <c r="D10" s="868">
        <v>0.5</v>
      </c>
      <c r="E10" s="868"/>
      <c r="F10" s="868"/>
      <c r="G10" s="868">
        <v>0.5</v>
      </c>
      <c r="H10" s="868"/>
      <c r="I10" s="868"/>
      <c r="J10" s="868">
        <v>0.5</v>
      </c>
      <c r="K10" s="868"/>
      <c r="L10" s="868"/>
      <c r="M10" s="868">
        <v>0.5</v>
      </c>
      <c r="N10" s="868"/>
      <c r="O10" s="868"/>
      <c r="P10" s="868">
        <v>0.5</v>
      </c>
      <c r="Q10" s="868"/>
      <c r="R10" s="868"/>
      <c r="S10" s="868">
        <v>0.5</v>
      </c>
      <c r="T10" s="868"/>
      <c r="U10" s="868"/>
      <c r="V10" s="868">
        <v>0.5</v>
      </c>
      <c r="W10" s="868"/>
      <c r="X10" s="868"/>
      <c r="Y10" s="868">
        <v>0.5</v>
      </c>
      <c r="Z10" s="868"/>
      <c r="AA10" s="868"/>
      <c r="AB10" s="868">
        <v>0.5</v>
      </c>
      <c r="AC10" s="868"/>
      <c r="AD10" s="868"/>
      <c r="AE10" s="868">
        <v>0.5</v>
      </c>
      <c r="AF10" s="868"/>
      <c r="AG10" s="868"/>
      <c r="AH10" s="868">
        <v>0.5</v>
      </c>
      <c r="AI10" s="868"/>
      <c r="AJ10" s="868"/>
      <c r="AK10" s="868">
        <v>0.5</v>
      </c>
      <c r="AL10" s="868"/>
      <c r="AM10" s="868"/>
      <c r="AN10" s="868">
        <v>0.4</v>
      </c>
      <c r="AO10" s="868"/>
      <c r="AP10" s="868"/>
      <c r="AQ10" s="868">
        <v>0.5</v>
      </c>
    </row>
    <row r="11" spans="1:43" s="252" customFormat="1" ht="12" customHeight="1">
      <c r="A11" s="133" t="s">
        <v>10</v>
      </c>
      <c r="B11" s="133"/>
      <c r="C11" s="133"/>
      <c r="D11" s="868">
        <v>1.6</v>
      </c>
      <c r="E11" s="868"/>
      <c r="F11" s="868"/>
      <c r="G11" s="868">
        <v>1.66</v>
      </c>
      <c r="H11" s="868"/>
      <c r="I11" s="868"/>
      <c r="J11" s="868">
        <v>1.6</v>
      </c>
      <c r="K11" s="868"/>
      <c r="L11" s="868"/>
      <c r="M11" s="868">
        <v>1.5</v>
      </c>
      <c r="N11" s="868"/>
      <c r="O11" s="868"/>
      <c r="P11" s="868">
        <v>1.5</v>
      </c>
      <c r="Q11" s="868"/>
      <c r="R11" s="868"/>
      <c r="S11" s="868">
        <v>1.5</v>
      </c>
      <c r="T11" s="868"/>
      <c r="U11" s="868"/>
      <c r="V11" s="868">
        <v>1.4</v>
      </c>
      <c r="W11" s="868"/>
      <c r="X11" s="868"/>
      <c r="Y11" s="868">
        <v>1.4</v>
      </c>
      <c r="Z11" s="868"/>
      <c r="AA11" s="868"/>
      <c r="AB11" s="868">
        <v>1.4</v>
      </c>
      <c r="AC11" s="868"/>
      <c r="AD11" s="868"/>
      <c r="AE11" s="868">
        <v>1.3</v>
      </c>
      <c r="AF11" s="868"/>
      <c r="AG11" s="868"/>
      <c r="AH11" s="868">
        <v>1.3</v>
      </c>
      <c r="AI11" s="868"/>
      <c r="AJ11" s="868"/>
      <c r="AK11" s="868">
        <v>1.3</v>
      </c>
      <c r="AL11" s="868"/>
      <c r="AM11" s="868"/>
      <c r="AN11" s="868">
        <v>1.3</v>
      </c>
      <c r="AO11" s="868"/>
      <c r="AP11" s="868"/>
      <c r="AQ11" s="868">
        <v>1.2</v>
      </c>
    </row>
    <row r="12" spans="1:43" s="252" customFormat="1" ht="12" customHeight="1">
      <c r="A12" s="133" t="s">
        <v>3</v>
      </c>
      <c r="B12" s="133"/>
      <c r="C12" s="133"/>
      <c r="D12" s="868">
        <v>0.9</v>
      </c>
      <c r="E12" s="868"/>
      <c r="F12" s="868"/>
      <c r="G12" s="868">
        <v>0.9</v>
      </c>
      <c r="H12" s="868"/>
      <c r="I12" s="868"/>
      <c r="J12" s="868">
        <v>0.9</v>
      </c>
      <c r="K12" s="868"/>
      <c r="L12" s="868"/>
      <c r="M12" s="868">
        <v>0.9</v>
      </c>
      <c r="N12" s="868"/>
      <c r="O12" s="868"/>
      <c r="P12" s="868">
        <v>1</v>
      </c>
      <c r="Q12" s="868"/>
      <c r="R12" s="868"/>
      <c r="S12" s="868">
        <v>1</v>
      </c>
      <c r="T12" s="868"/>
      <c r="U12" s="868"/>
      <c r="V12" s="868">
        <v>0.9</v>
      </c>
      <c r="W12" s="868"/>
      <c r="X12" s="868"/>
      <c r="Y12" s="868">
        <v>0.8</v>
      </c>
      <c r="Z12" s="868"/>
      <c r="AA12" s="868"/>
      <c r="AB12" s="868">
        <v>0.8</v>
      </c>
      <c r="AC12" s="868"/>
      <c r="AD12" s="868"/>
      <c r="AE12" s="868">
        <v>0.7</v>
      </c>
      <c r="AF12" s="868"/>
      <c r="AG12" s="868"/>
      <c r="AH12" s="868">
        <v>0.7</v>
      </c>
      <c r="AI12" s="868"/>
      <c r="AJ12" s="868"/>
      <c r="AK12" s="868">
        <v>0.8</v>
      </c>
      <c r="AL12" s="868"/>
      <c r="AM12" s="868"/>
      <c r="AN12" s="868">
        <v>0.8</v>
      </c>
      <c r="AO12" s="868"/>
      <c r="AP12" s="868"/>
      <c r="AQ12" s="868">
        <v>0.8</v>
      </c>
    </row>
    <row r="13" spans="1:43" s="252" customFormat="1" ht="12" customHeight="1">
      <c r="A13" s="133" t="s">
        <v>0</v>
      </c>
      <c r="B13" s="133"/>
      <c r="C13" s="133"/>
      <c r="D13" s="868">
        <v>0.1</v>
      </c>
      <c r="E13" s="868"/>
      <c r="F13" s="868"/>
      <c r="G13" s="868">
        <v>0.2</v>
      </c>
      <c r="H13" s="868"/>
      <c r="I13" s="868"/>
      <c r="J13" s="868">
        <v>0.1</v>
      </c>
      <c r="K13" s="868"/>
      <c r="L13" s="868"/>
      <c r="M13" s="868">
        <v>0</v>
      </c>
      <c r="N13" s="868"/>
      <c r="O13" s="868"/>
      <c r="P13" s="868">
        <v>0</v>
      </c>
      <c r="Q13" s="868"/>
      <c r="R13" s="868"/>
      <c r="S13" s="868">
        <v>0</v>
      </c>
      <c r="T13" s="868"/>
      <c r="U13" s="868"/>
      <c r="V13" s="868">
        <v>0</v>
      </c>
      <c r="W13" s="868"/>
      <c r="X13" s="868"/>
      <c r="Y13" s="868">
        <v>-0.1</v>
      </c>
      <c r="Z13" s="868"/>
      <c r="AA13" s="868"/>
      <c r="AB13" s="868">
        <v>-0.1</v>
      </c>
      <c r="AC13" s="868"/>
      <c r="AD13" s="868"/>
      <c r="AE13" s="868">
        <v>-0.1</v>
      </c>
      <c r="AF13" s="868"/>
      <c r="AG13" s="868"/>
      <c r="AH13" s="868">
        <v>-0.1</v>
      </c>
      <c r="AI13" s="868"/>
      <c r="AJ13" s="868"/>
      <c r="AK13" s="868">
        <v>-0.1</v>
      </c>
      <c r="AL13" s="868"/>
      <c r="AM13" s="868"/>
      <c r="AN13" s="868">
        <v>-0.1</v>
      </c>
      <c r="AO13" s="868"/>
      <c r="AP13" s="868"/>
      <c r="AQ13" s="868">
        <v>-0.2</v>
      </c>
    </row>
    <row r="14" spans="1:43" s="252" customFormat="1" ht="12" customHeight="1">
      <c r="A14" s="133" t="s">
        <v>8</v>
      </c>
      <c r="B14" s="133"/>
      <c r="C14" s="133"/>
      <c r="D14" s="868">
        <v>1.3</v>
      </c>
      <c r="E14" s="868"/>
      <c r="F14" s="868"/>
      <c r="G14" s="868">
        <v>1.3</v>
      </c>
      <c r="H14" s="868"/>
      <c r="I14" s="868"/>
      <c r="J14" s="868">
        <v>1.2</v>
      </c>
      <c r="K14" s="868"/>
      <c r="L14" s="868"/>
      <c r="M14" s="868">
        <v>1.2</v>
      </c>
      <c r="N14" s="868"/>
      <c r="O14" s="868"/>
      <c r="P14" s="868">
        <v>1.1000000000000001</v>
      </c>
      <c r="Q14" s="868"/>
      <c r="R14" s="868"/>
      <c r="S14" s="868">
        <v>1.1000000000000001</v>
      </c>
      <c r="T14" s="868"/>
      <c r="U14" s="868"/>
      <c r="V14" s="868">
        <v>1</v>
      </c>
      <c r="W14" s="868"/>
      <c r="X14" s="868"/>
      <c r="Y14" s="868">
        <v>1</v>
      </c>
      <c r="Z14" s="868"/>
      <c r="AA14" s="868"/>
      <c r="AB14" s="868">
        <v>0.9</v>
      </c>
      <c r="AC14" s="868"/>
      <c r="AD14" s="868"/>
      <c r="AE14" s="868">
        <v>0.9</v>
      </c>
      <c r="AF14" s="868"/>
      <c r="AG14" s="868"/>
      <c r="AH14" s="868">
        <v>0.9</v>
      </c>
      <c r="AI14" s="868"/>
      <c r="AJ14" s="868"/>
      <c r="AK14" s="868">
        <v>0.8</v>
      </c>
      <c r="AL14" s="868"/>
      <c r="AM14" s="868"/>
      <c r="AN14" s="868">
        <v>0.8</v>
      </c>
      <c r="AO14" s="868"/>
      <c r="AP14" s="868"/>
      <c r="AQ14" s="868">
        <v>0.8</v>
      </c>
    </row>
    <row r="15" spans="1:43" s="252" customFormat="1" ht="12" customHeight="1">
      <c r="A15" s="133" t="s">
        <v>629</v>
      </c>
      <c r="B15" s="133"/>
      <c r="C15" s="133"/>
      <c r="D15" s="868">
        <v>0.5</v>
      </c>
      <c r="E15" s="868"/>
      <c r="F15" s="868"/>
      <c r="G15" s="868">
        <v>0.4</v>
      </c>
      <c r="H15" s="868"/>
      <c r="I15" s="868"/>
      <c r="J15" s="868">
        <v>0.4</v>
      </c>
      <c r="K15" s="868"/>
      <c r="L15" s="868"/>
      <c r="M15" s="868">
        <v>0.2</v>
      </c>
      <c r="N15" s="868"/>
      <c r="O15" s="868"/>
      <c r="P15" s="868">
        <v>0.3</v>
      </c>
      <c r="Q15" s="868"/>
      <c r="R15" s="868"/>
      <c r="S15" s="868">
        <v>0.3</v>
      </c>
      <c r="T15" s="868"/>
      <c r="U15" s="868"/>
      <c r="V15" s="868">
        <v>0.3</v>
      </c>
      <c r="W15" s="868"/>
      <c r="X15" s="868"/>
      <c r="Y15" s="868">
        <v>0.3</v>
      </c>
      <c r="Z15" s="868"/>
      <c r="AA15" s="868"/>
      <c r="AB15" s="868">
        <v>0.3</v>
      </c>
      <c r="AC15" s="868"/>
      <c r="AD15" s="868"/>
      <c r="AE15" s="868">
        <v>0.2</v>
      </c>
      <c r="AF15" s="868"/>
      <c r="AG15" s="868"/>
      <c r="AH15" s="868">
        <v>0.2</v>
      </c>
      <c r="AI15" s="868"/>
      <c r="AJ15" s="868"/>
      <c r="AK15" s="868">
        <v>0.2</v>
      </c>
      <c r="AL15" s="868"/>
      <c r="AM15" s="868"/>
      <c r="AN15" s="868">
        <v>0.2</v>
      </c>
      <c r="AO15" s="868"/>
      <c r="AP15" s="868"/>
      <c r="AQ15" s="868">
        <v>0.1</v>
      </c>
    </row>
    <row r="16" spans="1:43" s="252" customFormat="1" ht="12" customHeight="1">
      <c r="A16" s="133" t="s">
        <v>492</v>
      </c>
      <c r="B16" s="133"/>
      <c r="C16" s="133"/>
      <c r="D16" s="868">
        <v>1.5</v>
      </c>
      <c r="E16" s="868"/>
      <c r="F16" s="868"/>
      <c r="G16" s="868">
        <v>1.5</v>
      </c>
      <c r="H16" s="868"/>
      <c r="I16" s="868"/>
      <c r="J16" s="868">
        <v>1.5</v>
      </c>
      <c r="K16" s="868"/>
      <c r="L16" s="868"/>
      <c r="M16" s="868">
        <v>1.5</v>
      </c>
      <c r="N16" s="868"/>
      <c r="O16" s="868"/>
      <c r="P16" s="868">
        <v>1.4</v>
      </c>
      <c r="Q16" s="868"/>
      <c r="R16" s="868"/>
      <c r="S16" s="868">
        <v>1.4</v>
      </c>
      <c r="T16" s="868"/>
      <c r="U16" s="868"/>
      <c r="V16" s="868">
        <v>1.3</v>
      </c>
      <c r="W16" s="868"/>
      <c r="X16" s="868"/>
      <c r="Y16" s="868">
        <v>1.3</v>
      </c>
      <c r="Z16" s="868"/>
      <c r="AA16" s="868"/>
      <c r="AB16" s="868">
        <v>1.3</v>
      </c>
      <c r="AC16" s="868"/>
      <c r="AD16" s="868"/>
      <c r="AE16" s="868">
        <v>1.2</v>
      </c>
      <c r="AF16" s="868"/>
      <c r="AG16" s="868"/>
      <c r="AH16" s="868">
        <v>1.2</v>
      </c>
      <c r="AI16" s="868"/>
      <c r="AJ16" s="868"/>
      <c r="AK16" s="868">
        <v>1.2</v>
      </c>
      <c r="AL16" s="868"/>
      <c r="AM16" s="868"/>
      <c r="AN16" s="868">
        <v>1.1000000000000001</v>
      </c>
      <c r="AO16" s="868"/>
      <c r="AP16" s="868"/>
      <c r="AQ16" s="868">
        <v>1.3</v>
      </c>
    </row>
    <row r="17" spans="1:43" s="252" customFormat="1" ht="12" customHeight="1">
      <c r="A17" s="172" t="s">
        <v>725</v>
      </c>
      <c r="B17" s="172"/>
      <c r="C17" s="172"/>
      <c r="D17" s="868">
        <v>0.7</v>
      </c>
      <c r="E17" s="868"/>
      <c r="F17" s="868"/>
      <c r="G17" s="868">
        <v>0.7</v>
      </c>
      <c r="H17" s="868"/>
      <c r="I17" s="868"/>
      <c r="J17" s="868">
        <v>1.1000000000000001</v>
      </c>
      <c r="K17" s="868"/>
      <c r="L17" s="868"/>
      <c r="M17" s="868">
        <v>1.3</v>
      </c>
      <c r="N17" s="868"/>
      <c r="O17" s="868"/>
      <c r="P17" s="868">
        <v>1.2</v>
      </c>
      <c r="Q17" s="868"/>
      <c r="R17" s="868"/>
      <c r="S17" s="868">
        <v>1.3</v>
      </c>
      <c r="T17" s="868"/>
      <c r="U17" s="868"/>
      <c r="V17" s="868">
        <v>1.2</v>
      </c>
      <c r="W17" s="868"/>
      <c r="X17" s="868"/>
      <c r="Y17" s="868">
        <v>1.2</v>
      </c>
      <c r="Z17" s="868"/>
      <c r="AA17" s="868"/>
      <c r="AB17" s="868">
        <v>1.3</v>
      </c>
      <c r="AC17" s="868"/>
      <c r="AD17" s="868"/>
      <c r="AE17" s="868">
        <v>1.2</v>
      </c>
      <c r="AF17" s="868"/>
      <c r="AG17" s="868"/>
      <c r="AH17" s="868">
        <v>1.2</v>
      </c>
      <c r="AI17" s="868"/>
      <c r="AJ17" s="868"/>
      <c r="AK17" s="868">
        <v>1.2</v>
      </c>
      <c r="AL17" s="868"/>
      <c r="AM17" s="868"/>
      <c r="AN17" s="868">
        <v>1.2</v>
      </c>
      <c r="AO17" s="868"/>
      <c r="AP17" s="868"/>
      <c r="AQ17" s="868">
        <v>1.2</v>
      </c>
    </row>
    <row r="18" spans="1:43" s="252" customFormat="1" ht="12" customHeight="1">
      <c r="A18" s="133" t="s">
        <v>2</v>
      </c>
      <c r="B18" s="133"/>
      <c r="C18" s="133"/>
      <c r="D18" s="868">
        <v>-0.5</v>
      </c>
      <c r="E18" s="868"/>
      <c r="F18" s="868"/>
      <c r="G18" s="868">
        <v>-0.6</v>
      </c>
      <c r="H18" s="868"/>
      <c r="I18" s="868"/>
      <c r="J18" s="868">
        <v>-0.5</v>
      </c>
      <c r="K18" s="868"/>
      <c r="L18" s="868"/>
      <c r="M18" s="868">
        <v>-0.5</v>
      </c>
      <c r="N18" s="868"/>
      <c r="O18" s="868"/>
      <c r="P18" s="868">
        <v>-0.3</v>
      </c>
      <c r="Q18" s="868"/>
      <c r="R18" s="868"/>
      <c r="S18" s="868">
        <v>-0.1</v>
      </c>
      <c r="T18" s="868"/>
      <c r="U18" s="868"/>
      <c r="V18" s="868">
        <v>0</v>
      </c>
      <c r="W18" s="868"/>
      <c r="X18" s="868"/>
      <c r="Y18" s="868">
        <v>0.1</v>
      </c>
      <c r="Z18" s="868"/>
      <c r="AA18" s="868"/>
      <c r="AB18" s="868">
        <v>0</v>
      </c>
      <c r="AC18" s="868"/>
      <c r="AD18" s="868"/>
      <c r="AE18" s="868">
        <v>0</v>
      </c>
      <c r="AF18" s="868"/>
      <c r="AG18" s="868"/>
      <c r="AH18" s="868">
        <v>0</v>
      </c>
      <c r="AI18" s="868"/>
      <c r="AJ18" s="868"/>
      <c r="AK18" s="868">
        <v>0</v>
      </c>
      <c r="AL18" s="868"/>
      <c r="AM18" s="868"/>
      <c r="AN18" s="868">
        <v>0</v>
      </c>
      <c r="AO18" s="868"/>
      <c r="AP18" s="868"/>
      <c r="AQ18" s="868">
        <v>0</v>
      </c>
    </row>
    <row r="19" spans="1:43" s="252" customFormat="1" ht="12" customHeight="1">
      <c r="A19" s="172" t="s">
        <v>726</v>
      </c>
      <c r="B19" s="172"/>
      <c r="C19" s="172"/>
      <c r="D19" s="868">
        <v>2.2000000000000002</v>
      </c>
      <c r="E19" s="868"/>
      <c r="F19" s="868"/>
      <c r="G19" s="868">
        <v>2.1</v>
      </c>
      <c r="H19" s="868"/>
      <c r="I19" s="868"/>
      <c r="J19" s="868">
        <v>2.1</v>
      </c>
      <c r="K19" s="868"/>
      <c r="L19" s="868"/>
      <c r="M19" s="868">
        <v>2.1</v>
      </c>
      <c r="N19" s="868"/>
      <c r="O19" s="868"/>
      <c r="P19" s="868">
        <v>2.1</v>
      </c>
      <c r="Q19" s="868"/>
      <c r="R19" s="868"/>
      <c r="S19" s="868">
        <v>2.1</v>
      </c>
      <c r="T19" s="868"/>
      <c r="U19" s="868"/>
      <c r="V19" s="868">
        <v>2.1</v>
      </c>
      <c r="W19" s="868"/>
      <c r="X19" s="868"/>
      <c r="Y19" s="868">
        <v>2</v>
      </c>
      <c r="Z19" s="868"/>
      <c r="AA19" s="868"/>
      <c r="AB19" s="868">
        <v>2</v>
      </c>
      <c r="AC19" s="868"/>
      <c r="AD19" s="868"/>
      <c r="AE19" s="868">
        <v>2</v>
      </c>
      <c r="AF19" s="868"/>
      <c r="AG19" s="868"/>
      <c r="AH19" s="868">
        <v>1.9</v>
      </c>
      <c r="AI19" s="868"/>
      <c r="AJ19" s="868"/>
      <c r="AK19" s="868">
        <v>1.9</v>
      </c>
      <c r="AL19" s="868"/>
      <c r="AM19" s="868"/>
      <c r="AN19" s="868">
        <v>1.8</v>
      </c>
      <c r="AO19" s="868"/>
      <c r="AP19" s="868"/>
      <c r="AQ19" s="868">
        <v>1.8</v>
      </c>
    </row>
    <row r="20" spans="1:43" s="252" customFormat="1" ht="12" customHeight="1">
      <c r="A20" s="133" t="s">
        <v>11</v>
      </c>
      <c r="B20" s="133"/>
      <c r="C20" s="133"/>
      <c r="D20" s="868">
        <v>0.3</v>
      </c>
      <c r="E20" s="868"/>
      <c r="F20" s="868"/>
      <c r="G20" s="868">
        <v>0.6</v>
      </c>
      <c r="H20" s="868"/>
      <c r="I20" s="868"/>
      <c r="J20" s="868">
        <v>0.7</v>
      </c>
      <c r="K20" s="868"/>
      <c r="L20" s="868"/>
      <c r="M20" s="868">
        <v>0.4</v>
      </c>
      <c r="N20" s="868"/>
      <c r="O20" s="868"/>
      <c r="P20" s="868">
        <v>0.4</v>
      </c>
      <c r="Q20" s="868"/>
      <c r="R20" s="868"/>
      <c r="S20" s="868">
        <v>0.8</v>
      </c>
      <c r="T20" s="868"/>
      <c r="U20" s="868"/>
      <c r="V20" s="868">
        <v>0.7</v>
      </c>
      <c r="W20" s="868"/>
      <c r="X20" s="868"/>
      <c r="Y20" s="868">
        <v>0.5</v>
      </c>
      <c r="Z20" s="868"/>
      <c r="AA20" s="868"/>
      <c r="AB20" s="868">
        <v>0.5</v>
      </c>
      <c r="AC20" s="868"/>
      <c r="AD20" s="868"/>
      <c r="AE20" s="868">
        <v>0.4</v>
      </c>
      <c r="AF20" s="868"/>
      <c r="AG20" s="868"/>
      <c r="AH20" s="868">
        <v>0.4</v>
      </c>
      <c r="AI20" s="868"/>
      <c r="AJ20" s="868"/>
      <c r="AK20" s="868">
        <v>0.3</v>
      </c>
      <c r="AL20" s="868"/>
      <c r="AM20" s="868"/>
      <c r="AN20" s="868">
        <v>0.3</v>
      </c>
      <c r="AO20" s="868"/>
      <c r="AP20" s="868"/>
      <c r="AQ20" s="868">
        <v>0.3</v>
      </c>
    </row>
    <row r="21" spans="1:43" s="252" customFormat="1" ht="12" customHeight="1">
      <c r="A21" s="133" t="s">
        <v>410</v>
      </c>
      <c r="B21" s="133"/>
      <c r="C21" s="133"/>
      <c r="D21" s="868">
        <v>1.3</v>
      </c>
      <c r="E21" s="868"/>
      <c r="F21" s="868"/>
      <c r="G21" s="868">
        <v>1.3</v>
      </c>
      <c r="H21" s="868"/>
      <c r="I21" s="868"/>
      <c r="J21" s="868">
        <v>1.3</v>
      </c>
      <c r="K21" s="868"/>
      <c r="L21" s="868"/>
      <c r="M21" s="868">
        <v>1.2</v>
      </c>
      <c r="N21" s="868"/>
      <c r="O21" s="868"/>
      <c r="P21" s="868">
        <v>1.3</v>
      </c>
      <c r="Q21" s="868"/>
      <c r="R21" s="868"/>
      <c r="S21" s="868">
        <v>1.4</v>
      </c>
      <c r="T21" s="868"/>
      <c r="U21" s="868"/>
      <c r="V21" s="868">
        <v>1.4</v>
      </c>
      <c r="W21" s="868"/>
      <c r="X21" s="868"/>
      <c r="Y21" s="868">
        <v>1.4</v>
      </c>
      <c r="Z21" s="868"/>
      <c r="AA21" s="868"/>
      <c r="AB21" s="868">
        <v>1.4</v>
      </c>
      <c r="AC21" s="868"/>
      <c r="AD21" s="868"/>
      <c r="AE21" s="868">
        <v>1.4</v>
      </c>
      <c r="AF21" s="868"/>
      <c r="AG21" s="868"/>
      <c r="AH21" s="868">
        <v>1.3</v>
      </c>
      <c r="AI21" s="868"/>
      <c r="AJ21" s="868"/>
      <c r="AK21" s="868">
        <v>1.2</v>
      </c>
      <c r="AL21" s="868"/>
      <c r="AM21" s="868"/>
      <c r="AN21" s="868">
        <v>1.2</v>
      </c>
      <c r="AO21" s="868"/>
      <c r="AP21" s="868"/>
      <c r="AQ21" s="868">
        <v>1.2</v>
      </c>
    </row>
    <row r="22" spans="1:43" s="252" customFormat="1" ht="12" customHeight="1">
      <c r="A22" s="133" t="s">
        <v>412</v>
      </c>
      <c r="B22" s="133"/>
      <c r="C22" s="133"/>
      <c r="D22" s="868">
        <v>1.7</v>
      </c>
      <c r="E22" s="868"/>
      <c r="F22" s="868"/>
      <c r="G22" s="868">
        <v>1.6</v>
      </c>
      <c r="H22" s="868"/>
      <c r="I22" s="868"/>
      <c r="J22" s="868">
        <v>1.6</v>
      </c>
      <c r="K22" s="868"/>
      <c r="L22" s="868"/>
      <c r="M22" s="868">
        <v>1.6</v>
      </c>
      <c r="N22" s="868"/>
      <c r="O22" s="868"/>
      <c r="P22" s="868">
        <v>1.7</v>
      </c>
      <c r="Q22" s="868"/>
      <c r="R22" s="868"/>
      <c r="S22" s="868">
        <v>1.8</v>
      </c>
      <c r="T22" s="868"/>
      <c r="U22" s="868"/>
      <c r="V22" s="868">
        <v>1.3</v>
      </c>
      <c r="W22" s="868"/>
      <c r="X22" s="868"/>
      <c r="Y22" s="868">
        <v>0.4</v>
      </c>
      <c r="Z22" s="868"/>
      <c r="AA22" s="868"/>
      <c r="AB22" s="868">
        <v>0.5</v>
      </c>
      <c r="AC22" s="868"/>
      <c r="AD22" s="868"/>
      <c r="AE22" s="868">
        <v>0.6</v>
      </c>
      <c r="AF22" s="868"/>
      <c r="AG22" s="868"/>
      <c r="AH22" s="868">
        <v>0.7</v>
      </c>
      <c r="AI22" s="868"/>
      <c r="AJ22" s="868"/>
      <c r="AK22" s="868">
        <v>0.7</v>
      </c>
      <c r="AL22" s="868"/>
      <c r="AM22" s="868"/>
      <c r="AN22" s="868">
        <v>0.8</v>
      </c>
      <c r="AO22" s="868"/>
      <c r="AP22" s="868"/>
      <c r="AQ22" s="868">
        <v>0.9</v>
      </c>
    </row>
    <row r="23" spans="1:43" s="252" customFormat="1" ht="12" customHeight="1">
      <c r="A23" s="133" t="s">
        <v>727</v>
      </c>
      <c r="B23" s="133"/>
      <c r="C23" s="133"/>
      <c r="D23" s="868">
        <v>1.8</v>
      </c>
      <c r="E23" s="868"/>
      <c r="F23" s="868"/>
      <c r="G23" s="868">
        <v>1.8</v>
      </c>
      <c r="H23" s="868"/>
      <c r="I23" s="868"/>
      <c r="J23" s="868">
        <v>1.9</v>
      </c>
      <c r="K23" s="868"/>
      <c r="L23" s="868"/>
      <c r="M23" s="868">
        <v>1.7</v>
      </c>
      <c r="N23" s="868"/>
      <c r="O23" s="868"/>
      <c r="P23" s="868">
        <v>1.9</v>
      </c>
      <c r="Q23" s="868"/>
      <c r="R23" s="868"/>
      <c r="S23" s="868">
        <v>1.7</v>
      </c>
      <c r="T23" s="868"/>
      <c r="U23" s="868"/>
      <c r="V23" s="868">
        <v>1.7</v>
      </c>
      <c r="W23" s="868"/>
      <c r="X23" s="868"/>
      <c r="Y23" s="868">
        <v>1.6</v>
      </c>
      <c r="Z23" s="868"/>
      <c r="AA23" s="868"/>
      <c r="AB23" s="868">
        <v>1.6</v>
      </c>
      <c r="AC23" s="868"/>
      <c r="AD23" s="868"/>
      <c r="AE23" s="868">
        <v>1.6</v>
      </c>
      <c r="AF23" s="868"/>
      <c r="AG23" s="868"/>
      <c r="AH23" s="868">
        <v>1.6</v>
      </c>
      <c r="AI23" s="868"/>
      <c r="AJ23" s="868"/>
      <c r="AK23" s="868">
        <v>1.5</v>
      </c>
      <c r="AL23" s="868"/>
      <c r="AM23" s="868"/>
      <c r="AN23" s="868">
        <v>1.5</v>
      </c>
      <c r="AO23" s="868"/>
      <c r="AP23" s="868"/>
      <c r="AQ23" s="868">
        <v>1.5</v>
      </c>
    </row>
    <row r="24" spans="1:43" s="252" customFormat="1" ht="0.7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5"/>
      <c r="AI24" s="1885"/>
      <c r="AJ24" s="1885"/>
      <c r="AK24" s="1885"/>
      <c r="AL24" s="1885"/>
      <c r="AM24" s="1885"/>
      <c r="AN24" s="1885"/>
      <c r="AO24" s="1885"/>
      <c r="AP24" s="1885"/>
      <c r="AQ24" s="1885"/>
    </row>
    <row r="25" spans="1:43" s="252" customFormat="1" ht="12" customHeight="1">
      <c r="A25" s="131" t="s">
        <v>4</v>
      </c>
      <c r="B25" s="131"/>
      <c r="C25" s="131"/>
      <c r="D25" s="868">
        <v>1.2250000000000001</v>
      </c>
      <c r="E25" s="868"/>
      <c r="F25" s="868"/>
      <c r="G25" s="868">
        <v>1.218</v>
      </c>
      <c r="H25" s="868"/>
      <c r="I25" s="868"/>
      <c r="J25" s="868">
        <v>1.202</v>
      </c>
      <c r="K25" s="868"/>
      <c r="L25" s="868"/>
      <c r="M25" s="868">
        <v>1.2030000000000001</v>
      </c>
      <c r="N25" s="868"/>
      <c r="O25" s="868"/>
      <c r="P25" s="868">
        <v>1.2010000000000001</v>
      </c>
      <c r="Q25" s="868"/>
      <c r="R25" s="868"/>
      <c r="S25" s="868">
        <v>1.1890000000000001</v>
      </c>
      <c r="T25" s="868"/>
      <c r="U25" s="868"/>
      <c r="V25" s="868">
        <v>1.171</v>
      </c>
      <c r="W25" s="868"/>
      <c r="X25" s="868"/>
      <c r="Y25" s="868">
        <v>1.147</v>
      </c>
      <c r="Z25" s="868"/>
      <c r="AA25" s="868"/>
      <c r="AB25" s="868">
        <v>1.127</v>
      </c>
      <c r="AC25" s="868"/>
      <c r="AD25" s="868"/>
      <c r="AE25" s="868">
        <v>1.1140000000000001</v>
      </c>
      <c r="AF25" s="868"/>
      <c r="AG25" s="868"/>
      <c r="AH25" s="868">
        <v>1.107</v>
      </c>
      <c r="AI25" s="868"/>
      <c r="AJ25" s="868"/>
      <c r="AK25" s="868">
        <v>1.0920000000000001</v>
      </c>
      <c r="AL25" s="868"/>
      <c r="AM25" s="868"/>
      <c r="AN25" s="868">
        <v>1.0760000000000001</v>
      </c>
      <c r="AO25" s="868"/>
      <c r="AP25" s="868"/>
      <c r="AQ25" s="868">
        <v>1.079</v>
      </c>
    </row>
    <row r="26" spans="1:43" s="53" customFormat="1" ht="12" customHeight="1">
      <c r="A26" s="100"/>
      <c r="B26" s="100"/>
      <c r="C26" s="100"/>
      <c r="D26" s="869"/>
      <c r="E26" s="264"/>
      <c r="F26" s="264"/>
      <c r="G26" s="869"/>
      <c r="H26" s="264"/>
      <c r="I26" s="264"/>
      <c r="J26" s="869"/>
      <c r="K26" s="264"/>
      <c r="L26" s="264"/>
      <c r="M26" s="869"/>
      <c r="N26" s="264"/>
      <c r="O26" s="264"/>
      <c r="P26" s="869"/>
      <c r="Q26" s="264"/>
      <c r="R26" s="264"/>
      <c r="S26" s="869"/>
      <c r="T26" s="264"/>
      <c r="U26" s="264"/>
      <c r="V26" s="869"/>
      <c r="W26" s="264"/>
      <c r="X26" s="264"/>
      <c r="Y26" s="869"/>
      <c r="Z26" s="264"/>
      <c r="AA26" s="264"/>
      <c r="AB26" s="869"/>
      <c r="AC26" s="264"/>
      <c r="AD26" s="264"/>
      <c r="AE26" s="869"/>
      <c r="AF26" s="264"/>
      <c r="AG26" s="264"/>
      <c r="AH26" s="869"/>
      <c r="AI26" s="264"/>
      <c r="AJ26" s="264"/>
      <c r="AK26" s="869"/>
      <c r="AL26" s="264"/>
      <c r="AM26" s="264"/>
      <c r="AN26" s="869"/>
      <c r="AO26" s="264"/>
      <c r="AP26" s="869"/>
      <c r="AQ26" s="869"/>
    </row>
    <row r="27" spans="1:43" s="186" customFormat="1" ht="9.9499999999999993" customHeight="1">
      <c r="A27" s="186" t="s">
        <v>5</v>
      </c>
      <c r="D27" s="870"/>
      <c r="G27" s="870"/>
      <c r="J27" s="870"/>
      <c r="M27" s="870"/>
      <c r="P27" s="870"/>
      <c r="S27" s="870"/>
      <c r="V27" s="870"/>
      <c r="Y27" s="870"/>
      <c r="AB27" s="870"/>
      <c r="AE27" s="870"/>
      <c r="AH27" s="870"/>
      <c r="AK27" s="870"/>
      <c r="AN27" s="870"/>
      <c r="AP27" s="870"/>
      <c r="AQ27" s="870"/>
    </row>
    <row r="28" spans="1:43" s="186" customFormat="1" ht="9.9499999999999993" customHeight="1">
      <c r="A28" s="186" t="s">
        <v>960</v>
      </c>
      <c r="D28" s="870"/>
      <c r="G28" s="870"/>
      <c r="J28" s="870"/>
      <c r="M28" s="870"/>
      <c r="P28" s="870"/>
      <c r="S28" s="870"/>
      <c r="V28" s="870"/>
      <c r="Y28" s="870"/>
      <c r="AB28" s="870"/>
      <c r="AE28" s="870"/>
      <c r="AH28" s="870"/>
      <c r="AK28" s="870"/>
      <c r="AN28" s="870"/>
      <c r="AP28" s="870"/>
      <c r="AQ28" s="870"/>
    </row>
    <row r="29" spans="1:43" ht="0.75" customHeight="1">
      <c r="A29" s="1732"/>
      <c r="B29" s="1732"/>
      <c r="C29" s="1732"/>
      <c r="D29" s="1733"/>
      <c r="E29" s="1732"/>
      <c r="F29" s="1732"/>
      <c r="G29" s="1733"/>
      <c r="H29" s="1732"/>
      <c r="I29" s="1732"/>
      <c r="J29" s="1733"/>
      <c r="K29" s="1732"/>
      <c r="L29" s="1732"/>
      <c r="M29" s="1733"/>
      <c r="N29" s="1732"/>
      <c r="O29" s="1732"/>
      <c r="P29" s="1733"/>
      <c r="Q29" s="1732"/>
      <c r="R29" s="1732"/>
      <c r="S29" s="1733"/>
      <c r="T29" s="1732"/>
      <c r="U29" s="1732"/>
      <c r="V29" s="1733"/>
      <c r="W29" s="1732"/>
      <c r="X29" s="1732"/>
      <c r="Y29" s="1733"/>
      <c r="Z29" s="1732"/>
      <c r="AA29" s="1732"/>
      <c r="AB29" s="1733"/>
      <c r="AC29" s="1732"/>
      <c r="AD29" s="1732"/>
      <c r="AE29" s="1733"/>
      <c r="AF29" s="1732"/>
      <c r="AG29" s="1732"/>
      <c r="AH29" s="1733"/>
      <c r="AI29" s="1732"/>
      <c r="AJ29" s="1732"/>
      <c r="AK29" s="1733"/>
      <c r="AL29" s="1732"/>
      <c r="AM29" s="1732"/>
      <c r="AN29" s="1733"/>
      <c r="AO29" s="1732"/>
      <c r="AP29" s="1733"/>
      <c r="AQ29" s="1733"/>
    </row>
    <row r="30" spans="1:43" ht="9.9499999999999993" customHeight="1">
      <c r="AP30" s="863"/>
      <c r="AQ30" s="863"/>
    </row>
    <row r="34" spans="3:40"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4"/>
      <c r="U34" s="924"/>
      <c r="V34" s="925"/>
      <c r="W34" s="924"/>
      <c r="X34" s="924"/>
      <c r="Y34" s="925"/>
      <c r="Z34" s="924"/>
      <c r="AA34" s="924"/>
      <c r="AB34" s="51"/>
      <c r="AE34" s="51"/>
      <c r="AH34" s="51"/>
      <c r="AK34" s="51"/>
      <c r="AN34" s="51"/>
    </row>
    <row r="35" spans="3:40"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6"/>
      <c r="X35" s="926"/>
      <c r="Y35" s="926"/>
      <c r="Z35" s="924"/>
      <c r="AA35" s="924"/>
      <c r="AB35" s="51"/>
      <c r="AE35" s="51"/>
      <c r="AH35" s="51"/>
      <c r="AK35" s="51"/>
      <c r="AN35" s="51"/>
    </row>
    <row r="36" spans="3:40">
      <c r="C36" s="924"/>
      <c r="D36" s="925"/>
      <c r="E36" s="924"/>
      <c r="F36" s="924"/>
      <c r="G36" s="925"/>
      <c r="H36" s="924"/>
      <c r="I36" s="924"/>
      <c r="J36" s="925"/>
      <c r="K36" s="924"/>
      <c r="L36" s="924"/>
      <c r="M36" s="925"/>
      <c r="N36" s="924"/>
      <c r="O36" s="924"/>
      <c r="P36" s="925"/>
      <c r="Q36" s="924"/>
      <c r="R36" s="924"/>
      <c r="S36" s="925"/>
      <c r="T36" s="924"/>
      <c r="U36" s="924"/>
      <c r="V36" s="925"/>
      <c r="W36" s="924"/>
      <c r="X36" s="924"/>
      <c r="Y36" s="925"/>
      <c r="Z36" s="924"/>
      <c r="AA36" s="924"/>
      <c r="AB36" s="51"/>
      <c r="AE36" s="51"/>
      <c r="AH36" s="51"/>
      <c r="AK36" s="51"/>
      <c r="AN36" s="51"/>
    </row>
    <row r="52" spans="31:71"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</row>
    <row r="53" spans="31:71"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</row>
    <row r="54" spans="31:71">
      <c r="AO54" s="1337"/>
      <c r="AP54" s="1336"/>
      <c r="AQ54" s="1337"/>
      <c r="AR54" s="1337"/>
      <c r="AS54" s="1337"/>
      <c r="AT54" s="1337"/>
      <c r="AU54" s="1337"/>
      <c r="AV54" s="1337"/>
      <c r="AW54" s="1337"/>
      <c r="AX54" s="1337"/>
      <c r="AY54" s="1337"/>
      <c r="AZ54" s="1337"/>
      <c r="BA54" s="1337"/>
      <c r="BB54" s="1336"/>
      <c r="BC54" s="1337"/>
      <c r="BD54" s="1337"/>
      <c r="BE54" s="1337"/>
      <c r="BF54" s="1337"/>
      <c r="BG54" s="1337"/>
      <c r="BH54" s="1337"/>
      <c r="BI54" s="1337"/>
      <c r="BJ54" s="1337"/>
      <c r="BK54" s="1337"/>
      <c r="BL54" s="1337"/>
      <c r="BM54" s="1337"/>
      <c r="BN54" s="1337"/>
      <c r="BO54" s="1337"/>
      <c r="BP54" s="1337"/>
      <c r="BQ54" s="1337"/>
      <c r="BR54" s="170"/>
      <c r="BS54" s="170"/>
    </row>
    <row r="55" spans="31:71">
      <c r="AO55" s="265"/>
      <c r="AP55" s="637"/>
      <c r="AQ55" s="1289"/>
      <c r="AR55" s="170"/>
      <c r="AS55" s="170"/>
      <c r="AT55" s="1289"/>
      <c r="AU55" s="170"/>
      <c r="AV55" s="170"/>
      <c r="AW55" s="1289"/>
      <c r="AX55" s="170"/>
      <c r="AY55" s="170"/>
      <c r="AZ55" s="1289"/>
      <c r="BA55" s="170"/>
      <c r="BB55" s="170"/>
      <c r="BC55" s="1289"/>
      <c r="BD55" s="170"/>
      <c r="BE55" s="170"/>
      <c r="BF55" s="1289"/>
      <c r="BG55" s="170"/>
      <c r="BH55" s="170"/>
      <c r="BI55" s="1289"/>
      <c r="BJ55" s="170"/>
      <c r="BK55" s="170"/>
      <c r="BL55" s="1289"/>
      <c r="BM55" s="170"/>
      <c r="BN55" s="170"/>
      <c r="BO55" s="1289"/>
      <c r="BP55" s="170"/>
      <c r="BQ55" s="170"/>
      <c r="BR55" s="170"/>
      <c r="BS55" s="170"/>
    </row>
    <row r="56" spans="31:71" ht="18">
      <c r="AO56" s="266"/>
      <c r="AP56" s="1338"/>
      <c r="AQ56" s="1289"/>
      <c r="AR56" s="170"/>
      <c r="AS56" s="170"/>
      <c r="AT56" s="1289"/>
      <c r="AU56" s="170"/>
      <c r="AV56" s="170"/>
      <c r="AW56" s="1289"/>
      <c r="AX56" s="170"/>
      <c r="AY56" s="170"/>
      <c r="AZ56" s="1289"/>
      <c r="BA56" s="170"/>
      <c r="BB56" s="170"/>
      <c r="BC56" s="1289"/>
      <c r="BD56" s="170"/>
      <c r="BE56" s="170"/>
      <c r="BF56" s="1289"/>
      <c r="BG56" s="170"/>
      <c r="BH56" s="170"/>
      <c r="BI56" s="1289"/>
      <c r="BJ56" s="170"/>
      <c r="BK56" s="170"/>
      <c r="BL56" s="1289"/>
      <c r="BM56" s="170"/>
      <c r="BN56" s="170"/>
      <c r="BO56" s="1289"/>
      <c r="BP56" s="170"/>
      <c r="BQ56" s="170"/>
      <c r="BR56" s="170"/>
      <c r="BS56" s="170"/>
    </row>
    <row r="57" spans="31:71">
      <c r="AQ57" s="863"/>
      <c r="AT57" s="863"/>
      <c r="AW57" s="863"/>
      <c r="AZ57" s="863"/>
      <c r="BC57" s="863"/>
      <c r="BF57" s="863"/>
      <c r="BI57" s="863"/>
      <c r="BL57" s="863"/>
      <c r="BO57" s="863"/>
    </row>
    <row r="58" spans="31:71">
      <c r="AQ58" s="863"/>
      <c r="AT58" s="863"/>
      <c r="AW58" s="863"/>
      <c r="AZ58" s="863"/>
      <c r="BC58" s="863"/>
      <c r="BF58" s="863"/>
      <c r="BI58" s="863"/>
      <c r="BL58" s="863"/>
      <c r="BO58" s="863"/>
    </row>
    <row r="59" spans="31:71">
      <c r="AQ59" s="863"/>
      <c r="AT59" s="863"/>
      <c r="AW59" s="863"/>
      <c r="AZ59" s="863"/>
      <c r="BC59" s="863"/>
      <c r="BF59" s="863"/>
      <c r="BI59" s="863"/>
      <c r="BL59" s="863"/>
      <c r="BO59" s="863"/>
    </row>
    <row r="60" spans="31:71">
      <c r="AQ60" s="923"/>
      <c r="AR60" s="912"/>
      <c r="AS60" s="912"/>
      <c r="AT60" s="923"/>
      <c r="AU60" s="912"/>
      <c r="AV60" s="912"/>
      <c r="AW60" s="923"/>
      <c r="AX60" s="912"/>
      <c r="AY60" s="912"/>
      <c r="AZ60" s="923"/>
      <c r="BA60" s="912"/>
      <c r="BB60" s="912"/>
      <c r="BC60" s="923"/>
      <c r="BD60" s="912"/>
      <c r="BE60" s="912"/>
      <c r="BF60" s="923"/>
      <c r="BG60" s="912"/>
      <c r="BH60" s="912"/>
      <c r="BI60" s="923"/>
      <c r="BJ60" s="912"/>
      <c r="BK60" s="912"/>
      <c r="BL60" s="923"/>
      <c r="BM60" s="912"/>
      <c r="BN60" s="912"/>
      <c r="BO60" s="923"/>
      <c r="BP60" s="912"/>
      <c r="BQ60" s="912"/>
    </row>
    <row r="61" spans="31:71">
      <c r="AQ61" s="863"/>
      <c r="AR61" s="98"/>
      <c r="AS61" s="98"/>
      <c r="AT61" s="863"/>
      <c r="AU61" s="98"/>
      <c r="AV61" s="98"/>
      <c r="AW61" s="863"/>
      <c r="AX61" s="98"/>
      <c r="AY61" s="98"/>
      <c r="AZ61" s="863"/>
      <c r="BA61" s="98"/>
      <c r="BB61" s="98"/>
      <c r="BC61" s="863"/>
      <c r="BD61" s="98"/>
      <c r="BE61" s="98"/>
      <c r="BF61" s="863"/>
      <c r="BG61" s="98"/>
      <c r="BH61" s="98"/>
      <c r="BI61" s="863"/>
      <c r="BJ61" s="98"/>
      <c r="BK61" s="98"/>
      <c r="BL61" s="863"/>
      <c r="BM61" s="98"/>
      <c r="BN61" s="98"/>
      <c r="BO61" s="863"/>
      <c r="BP61" s="98"/>
      <c r="BQ61" s="98"/>
    </row>
    <row r="62" spans="31:71">
      <c r="AQ62" s="863"/>
      <c r="AR62" s="98"/>
      <c r="AS62" s="98"/>
      <c r="AT62" s="863"/>
      <c r="AU62" s="98"/>
      <c r="AV62" s="98"/>
      <c r="AW62" s="863"/>
      <c r="AX62" s="98"/>
      <c r="AY62" s="98"/>
      <c r="AZ62" s="863"/>
      <c r="BA62" s="98"/>
      <c r="BB62" s="98"/>
      <c r="BC62" s="863"/>
      <c r="BD62" s="98"/>
      <c r="BE62" s="98"/>
      <c r="BF62" s="863"/>
      <c r="BG62" s="98"/>
      <c r="BH62" s="98"/>
      <c r="BI62" s="863"/>
      <c r="BJ62" s="98"/>
      <c r="BK62" s="98"/>
      <c r="BL62" s="863"/>
      <c r="BM62" s="98"/>
      <c r="BN62" s="98"/>
      <c r="BO62" s="863"/>
      <c r="BP62" s="98"/>
      <c r="BQ62" s="98"/>
    </row>
    <row r="63" spans="31:71">
      <c r="AE63" s="923"/>
      <c r="AF63" s="912"/>
      <c r="AG63" s="912"/>
      <c r="AH63" s="923"/>
      <c r="AI63" s="912"/>
      <c r="AJ63" s="912"/>
      <c r="AK63" s="923"/>
      <c r="AL63" s="912"/>
      <c r="AM63" s="912"/>
      <c r="AN63" s="923"/>
      <c r="AQ63" s="863"/>
      <c r="AR63" s="98"/>
      <c r="AS63" s="98"/>
      <c r="AT63" s="863"/>
      <c r="AU63" s="98"/>
      <c r="AV63" s="98"/>
      <c r="AW63" s="863"/>
      <c r="AX63" s="98"/>
      <c r="AY63" s="98"/>
      <c r="AZ63" s="863"/>
      <c r="BA63" s="98"/>
      <c r="BB63" s="98"/>
      <c r="BC63" s="863"/>
      <c r="BD63" s="98"/>
      <c r="BE63" s="98"/>
      <c r="BF63" s="863"/>
      <c r="BG63" s="98"/>
      <c r="BH63" s="98"/>
      <c r="BI63" s="863"/>
      <c r="BJ63" s="98"/>
      <c r="BK63" s="98"/>
      <c r="BL63" s="863"/>
      <c r="BM63" s="98"/>
      <c r="BN63" s="98"/>
      <c r="BO63" s="863"/>
      <c r="BP63" s="98"/>
      <c r="BQ63" s="98"/>
    </row>
    <row r="64" spans="31:71">
      <c r="AF64" s="98"/>
      <c r="AG64" s="98"/>
      <c r="AI64" s="98"/>
      <c r="AJ64" s="98"/>
      <c r="AL64" s="98"/>
      <c r="AM64" s="98"/>
      <c r="AQ64" s="863"/>
      <c r="AR64" s="98"/>
      <c r="AS64" s="98"/>
      <c r="AT64" s="863"/>
      <c r="AU64" s="98"/>
      <c r="AV64" s="98"/>
      <c r="AW64" s="863"/>
      <c r="AX64" s="98"/>
      <c r="AY64" s="98"/>
      <c r="AZ64" s="863"/>
      <c r="BA64" s="98"/>
      <c r="BB64" s="98"/>
      <c r="BC64" s="863"/>
      <c r="BD64" s="98"/>
      <c r="BE64" s="98"/>
      <c r="BF64" s="863"/>
      <c r="BG64" s="98"/>
      <c r="BH64" s="98"/>
      <c r="BI64" s="863"/>
      <c r="BJ64" s="98"/>
      <c r="BK64" s="98"/>
      <c r="BL64" s="863"/>
      <c r="BM64" s="98"/>
      <c r="BN64" s="98"/>
      <c r="BO64" s="863"/>
      <c r="BP64" s="98"/>
      <c r="BQ64" s="98"/>
    </row>
    <row r="65" spans="32:69">
      <c r="AF65" s="98"/>
      <c r="AG65" s="98"/>
      <c r="AI65" s="98"/>
      <c r="AJ65" s="98"/>
      <c r="AL65" s="98"/>
      <c r="AM65" s="98"/>
      <c r="AQ65" s="863"/>
      <c r="AR65" s="98"/>
      <c r="AS65" s="98"/>
      <c r="AT65" s="863"/>
      <c r="AU65" s="98"/>
      <c r="AV65" s="98"/>
      <c r="AW65" s="863"/>
      <c r="AX65" s="98"/>
      <c r="AY65" s="98"/>
      <c r="AZ65" s="863"/>
      <c r="BA65" s="98"/>
      <c r="BB65" s="98"/>
      <c r="BC65" s="863"/>
      <c r="BD65" s="98"/>
      <c r="BE65" s="98"/>
      <c r="BF65" s="863"/>
      <c r="BG65" s="98"/>
      <c r="BH65" s="98"/>
      <c r="BI65" s="863"/>
      <c r="BJ65" s="98"/>
      <c r="BK65" s="98"/>
      <c r="BL65" s="863"/>
      <c r="BM65" s="98"/>
      <c r="BN65" s="98"/>
      <c r="BO65" s="863"/>
      <c r="BP65" s="98"/>
      <c r="BQ65" s="98"/>
    </row>
    <row r="66" spans="32:69">
      <c r="AF66" s="98"/>
      <c r="AG66" s="98"/>
      <c r="AI66" s="98"/>
      <c r="AJ66" s="98"/>
      <c r="AL66" s="98"/>
      <c r="AM66" s="98"/>
      <c r="AQ66" s="863"/>
      <c r="AR66" s="98"/>
      <c r="AS66" s="98"/>
      <c r="AT66" s="863"/>
      <c r="AU66" s="98"/>
      <c r="AV66" s="98"/>
      <c r="AW66" s="863"/>
      <c r="AX66" s="98"/>
      <c r="AY66" s="98"/>
      <c r="AZ66" s="863"/>
      <c r="BA66" s="98"/>
      <c r="BB66" s="98"/>
      <c r="BC66" s="863"/>
      <c r="BD66" s="98"/>
      <c r="BE66" s="98"/>
      <c r="BF66" s="863"/>
      <c r="BG66" s="98"/>
      <c r="BH66" s="98"/>
      <c r="BI66" s="863"/>
      <c r="BJ66" s="98"/>
      <c r="BK66" s="98"/>
      <c r="BL66" s="863"/>
      <c r="BM66" s="98"/>
      <c r="BN66" s="98"/>
      <c r="BO66" s="863"/>
      <c r="BP66" s="98"/>
      <c r="BQ66" s="98"/>
    </row>
    <row r="67" spans="32:69">
      <c r="AF67" s="98"/>
      <c r="AG67" s="98"/>
      <c r="AI67" s="98"/>
      <c r="AJ67" s="98"/>
      <c r="AL67" s="98"/>
      <c r="AM67" s="98"/>
      <c r="AQ67" s="863"/>
      <c r="AR67" s="98"/>
      <c r="AS67" s="98"/>
      <c r="AT67" s="863"/>
      <c r="AU67" s="98"/>
      <c r="AV67" s="98"/>
      <c r="AW67" s="863"/>
      <c r="AX67" s="98"/>
      <c r="AY67" s="98"/>
      <c r="AZ67" s="863"/>
      <c r="BA67" s="98"/>
      <c r="BB67" s="98"/>
      <c r="BC67" s="863"/>
      <c r="BD67" s="98"/>
      <c r="BE67" s="98"/>
      <c r="BF67" s="863"/>
      <c r="BG67" s="98"/>
      <c r="BH67" s="98"/>
      <c r="BI67" s="863"/>
      <c r="BJ67" s="98"/>
      <c r="BK67" s="98"/>
      <c r="BL67" s="863"/>
      <c r="BM67" s="98"/>
      <c r="BN67" s="98"/>
      <c r="BO67" s="863"/>
      <c r="BP67" s="98"/>
      <c r="BQ67" s="98"/>
    </row>
    <row r="68" spans="32:69">
      <c r="AF68" s="98"/>
      <c r="AG68" s="98"/>
      <c r="AI68" s="98"/>
      <c r="AJ68" s="98"/>
      <c r="AL68" s="98"/>
      <c r="AM68" s="98"/>
      <c r="AQ68" s="863"/>
      <c r="AR68" s="98"/>
      <c r="AS68" s="98"/>
      <c r="AT68" s="863"/>
      <c r="AU68" s="98"/>
      <c r="AV68" s="98"/>
      <c r="AW68" s="863"/>
      <c r="AX68" s="98"/>
      <c r="AY68" s="98"/>
      <c r="AZ68" s="863"/>
      <c r="BA68" s="98"/>
      <c r="BB68" s="98"/>
      <c r="BC68" s="863"/>
      <c r="BD68" s="98"/>
      <c r="BE68" s="98"/>
      <c r="BF68" s="863"/>
      <c r="BG68" s="98"/>
      <c r="BH68" s="98"/>
      <c r="BI68" s="863"/>
      <c r="BJ68" s="98"/>
      <c r="BK68" s="98"/>
      <c r="BL68" s="863"/>
      <c r="BM68" s="98"/>
      <c r="BN68" s="98"/>
      <c r="BO68" s="863"/>
      <c r="BP68" s="1179"/>
      <c r="BQ68" s="98"/>
    </row>
    <row r="69" spans="32:69">
      <c r="AF69" s="98"/>
      <c r="AG69" s="98"/>
      <c r="AI69" s="98"/>
      <c r="AJ69" s="98"/>
      <c r="AL69" s="98"/>
      <c r="AM69" s="98"/>
      <c r="AQ69" s="863"/>
      <c r="AR69" s="98"/>
      <c r="AS69" s="98"/>
      <c r="AT69" s="863"/>
      <c r="AU69" s="98"/>
      <c r="AV69" s="98"/>
      <c r="AW69" s="863"/>
      <c r="AX69" s="98"/>
      <c r="AY69" s="98"/>
      <c r="AZ69" s="863"/>
      <c r="BA69" s="98"/>
      <c r="BB69" s="98"/>
      <c r="BC69" s="863"/>
      <c r="BD69" s="98"/>
      <c r="BE69" s="98"/>
      <c r="BF69" s="863"/>
      <c r="BG69" s="98"/>
      <c r="BH69" s="98"/>
      <c r="BI69" s="863"/>
      <c r="BJ69" s="98"/>
      <c r="BK69" s="98"/>
      <c r="BL69" s="863"/>
      <c r="BM69" s="98"/>
      <c r="BN69" s="98"/>
      <c r="BO69" s="863"/>
      <c r="BP69" s="98"/>
      <c r="BQ69" s="98"/>
    </row>
    <row r="70" spans="32:69">
      <c r="AF70" s="98"/>
      <c r="AG70" s="98"/>
      <c r="AI70" s="98"/>
      <c r="AJ70" s="98"/>
      <c r="AL70" s="98"/>
      <c r="AM70" s="98"/>
      <c r="AQ70" s="863"/>
      <c r="AR70" s="98"/>
      <c r="AS70" s="98"/>
      <c r="AT70" s="863"/>
      <c r="AU70" s="98"/>
      <c r="AV70" s="98"/>
      <c r="AW70" s="863"/>
      <c r="AX70" s="98"/>
      <c r="AY70" s="98"/>
      <c r="AZ70" s="863"/>
      <c r="BA70" s="98"/>
      <c r="BB70" s="98"/>
      <c r="BC70" s="863"/>
      <c r="BD70" s="98"/>
      <c r="BE70" s="98"/>
      <c r="BF70" s="863"/>
      <c r="BG70" s="98"/>
      <c r="BH70" s="98"/>
      <c r="BI70" s="863"/>
      <c r="BJ70" s="98"/>
      <c r="BK70" s="98"/>
      <c r="BL70" s="863"/>
      <c r="BM70" s="98"/>
      <c r="BN70" s="98"/>
      <c r="BO70" s="863"/>
      <c r="BP70" s="98"/>
      <c r="BQ70" s="98"/>
    </row>
    <row r="71" spans="32:69">
      <c r="AF71" s="98"/>
      <c r="AG71" s="98"/>
      <c r="AI71" s="98"/>
      <c r="AJ71" s="98"/>
      <c r="AL71" s="98"/>
      <c r="AM71" s="98"/>
      <c r="AQ71" s="863"/>
      <c r="AR71" s="98"/>
      <c r="AS71" s="98"/>
      <c r="AT71" s="863"/>
      <c r="AU71" s="98"/>
      <c r="AV71" s="98"/>
      <c r="AW71" s="863"/>
      <c r="AX71" s="98"/>
      <c r="AY71" s="98"/>
      <c r="AZ71" s="863"/>
      <c r="BA71" s="98"/>
      <c r="BB71" s="98"/>
      <c r="BC71" s="863"/>
      <c r="BD71" s="98"/>
      <c r="BE71" s="98"/>
      <c r="BF71" s="863"/>
      <c r="BG71" s="98"/>
      <c r="BH71" s="98"/>
      <c r="BI71" s="863"/>
      <c r="BJ71" s="98"/>
      <c r="BK71" s="98"/>
      <c r="BL71" s="863"/>
      <c r="BM71" s="98"/>
      <c r="BN71" s="98"/>
      <c r="BO71" s="863"/>
      <c r="BP71" s="98"/>
      <c r="BQ71" s="98"/>
    </row>
    <row r="72" spans="32:69">
      <c r="AF72" s="98"/>
      <c r="AG72" s="98"/>
      <c r="AI72" s="98"/>
      <c r="AJ72" s="98"/>
      <c r="AL72" s="98"/>
      <c r="AM72" s="98"/>
      <c r="AQ72" s="863"/>
      <c r="AR72" s="98"/>
      <c r="AS72" s="98"/>
      <c r="AT72" s="863"/>
      <c r="AU72" s="98"/>
      <c r="AV72" s="98"/>
      <c r="AW72" s="863"/>
      <c r="AX72" s="98"/>
      <c r="AY72" s="98"/>
      <c r="AZ72" s="863"/>
      <c r="BA72" s="98"/>
      <c r="BB72" s="98"/>
      <c r="BC72" s="863"/>
      <c r="BD72" s="98"/>
      <c r="BE72" s="98"/>
      <c r="BF72" s="863"/>
      <c r="BG72" s="98"/>
      <c r="BH72" s="98"/>
      <c r="BI72" s="863"/>
      <c r="BJ72" s="98"/>
      <c r="BK72" s="98"/>
      <c r="BL72" s="863"/>
      <c r="BM72" s="98"/>
      <c r="BN72" s="98"/>
      <c r="BO72" s="863"/>
      <c r="BP72" s="98"/>
      <c r="BQ72" s="98"/>
    </row>
    <row r="73" spans="32:69">
      <c r="AF73" s="98"/>
      <c r="AG73" s="98"/>
      <c r="AI73" s="98"/>
      <c r="AJ73" s="98"/>
      <c r="AL73" s="98"/>
      <c r="AM73" s="98"/>
      <c r="AQ73" s="863"/>
      <c r="AR73" s="98"/>
      <c r="AS73" s="98"/>
      <c r="AT73" s="863"/>
      <c r="AU73" s="98"/>
      <c r="AV73" s="98"/>
      <c r="AW73" s="863"/>
      <c r="AX73" s="98"/>
      <c r="AY73" s="98"/>
      <c r="AZ73" s="863"/>
      <c r="BA73" s="98"/>
      <c r="BB73" s="98"/>
      <c r="BC73" s="863"/>
      <c r="BD73" s="98"/>
      <c r="BE73" s="98"/>
      <c r="BF73" s="863"/>
      <c r="BG73" s="98"/>
      <c r="BH73" s="98"/>
      <c r="BI73" s="863"/>
      <c r="BJ73" s="98"/>
      <c r="BK73" s="98"/>
      <c r="BL73" s="863"/>
      <c r="BM73" s="98"/>
      <c r="BN73" s="98"/>
      <c r="BO73" s="863"/>
      <c r="BP73" s="98"/>
      <c r="BQ73" s="98"/>
    </row>
    <row r="74" spans="32:69">
      <c r="AF74" s="98"/>
      <c r="AG74" s="98"/>
      <c r="AI74" s="98"/>
      <c r="AJ74" s="98"/>
      <c r="AL74" s="98"/>
      <c r="AM74" s="98"/>
      <c r="AQ74" s="863"/>
      <c r="AR74" s="98"/>
      <c r="AS74" s="98"/>
      <c r="AT74" s="863"/>
      <c r="AU74" s="98"/>
      <c r="AV74" s="98"/>
      <c r="AW74" s="863"/>
      <c r="AX74" s="98"/>
      <c r="AY74" s="98"/>
      <c r="AZ74" s="863"/>
      <c r="BA74" s="98"/>
      <c r="BB74" s="98"/>
      <c r="BC74" s="863"/>
      <c r="BD74" s="98"/>
      <c r="BE74" s="98"/>
      <c r="BF74" s="863"/>
      <c r="BG74" s="98"/>
      <c r="BH74" s="98"/>
      <c r="BI74" s="863"/>
      <c r="BJ74" s="98"/>
      <c r="BK74" s="98"/>
      <c r="BL74" s="863"/>
      <c r="BM74" s="98"/>
      <c r="BN74" s="98"/>
      <c r="BO74" s="863"/>
      <c r="BP74" s="98"/>
      <c r="BQ74" s="98"/>
    </row>
    <row r="75" spans="32:69">
      <c r="AF75" s="98"/>
      <c r="AG75" s="98"/>
      <c r="AI75" s="98"/>
      <c r="AJ75" s="98"/>
      <c r="AL75" s="98"/>
      <c r="AM75" s="98"/>
      <c r="AQ75" s="863"/>
      <c r="AT75" s="863"/>
      <c r="AW75" s="863"/>
      <c r="AZ75" s="863"/>
      <c r="BC75" s="863"/>
      <c r="BF75" s="863"/>
      <c r="BI75" s="863"/>
      <c r="BL75" s="863"/>
      <c r="BO75" s="863"/>
    </row>
    <row r="76" spans="32:69">
      <c r="AF76" s="98"/>
      <c r="AG76" s="98"/>
      <c r="AI76" s="98"/>
      <c r="AJ76" s="98"/>
      <c r="AL76" s="98"/>
      <c r="AM76" s="98"/>
      <c r="AO76" s="912"/>
      <c r="AP76" s="912"/>
      <c r="AQ76" s="863"/>
      <c r="AR76" s="98"/>
      <c r="AS76" s="98"/>
      <c r="AT76" s="863"/>
      <c r="AU76" s="98"/>
      <c r="AV76" s="98"/>
      <c r="AW76" s="863"/>
      <c r="AX76" s="98"/>
      <c r="AY76" s="98"/>
      <c r="AZ76" s="863"/>
      <c r="BA76" s="98"/>
      <c r="BB76" s="98"/>
      <c r="BC76" s="863"/>
      <c r="BD76" s="98"/>
      <c r="BE76" s="98"/>
      <c r="BF76" s="863"/>
      <c r="BG76" s="98"/>
      <c r="BH76" s="98"/>
      <c r="BI76" s="863"/>
      <c r="BJ76" s="98"/>
      <c r="BK76" s="98"/>
      <c r="BL76" s="863"/>
      <c r="BM76" s="98"/>
      <c r="BN76" s="98"/>
      <c r="BO76" s="863"/>
      <c r="BP76" s="98"/>
      <c r="BQ76" s="98"/>
    </row>
    <row r="77" spans="32:69">
      <c r="AF77" s="98"/>
      <c r="AG77" s="98"/>
      <c r="AI77" s="98"/>
      <c r="AJ77" s="98"/>
      <c r="AL77" s="98"/>
      <c r="AM77" s="98"/>
      <c r="AO77" s="267"/>
      <c r="AP77" s="267"/>
      <c r="AQ77" s="863"/>
      <c r="AR77" s="268"/>
      <c r="AS77" s="268"/>
      <c r="AT77" s="863"/>
      <c r="AU77" s="268"/>
      <c r="AV77" s="268"/>
      <c r="AW77" s="863"/>
      <c r="AX77" s="268"/>
      <c r="AY77" s="268"/>
      <c r="AZ77" s="863"/>
      <c r="BA77" s="268"/>
      <c r="BB77" s="268"/>
      <c r="BC77" s="863"/>
      <c r="BD77" s="268"/>
      <c r="BE77" s="268"/>
      <c r="BF77" s="863"/>
      <c r="BG77" s="268"/>
      <c r="BH77" s="268"/>
      <c r="BI77" s="863"/>
      <c r="BJ77" s="268"/>
      <c r="BK77" s="268"/>
      <c r="BL77" s="863"/>
      <c r="BM77" s="268"/>
      <c r="BN77" s="268"/>
      <c r="BO77" s="863"/>
      <c r="BP77" s="268"/>
      <c r="BQ77" s="268"/>
    </row>
    <row r="79" spans="32:69">
      <c r="AF79" s="98"/>
      <c r="AG79" s="98"/>
      <c r="AI79" s="98"/>
      <c r="AJ79" s="98"/>
      <c r="AL79" s="98"/>
      <c r="AM79" s="98"/>
    </row>
    <row r="80" spans="32:69">
      <c r="AF80" s="268"/>
      <c r="AG80" s="268"/>
      <c r="AI80" s="268"/>
      <c r="AJ80" s="268"/>
      <c r="AL80" s="268"/>
      <c r="AM80" s="268"/>
    </row>
  </sheetData>
  <printOptions horizontalCentered="1"/>
  <pageMargins left="0.5" right="0.5" top="0.5" bottom="1" header="0.41" footer="0.5"/>
  <pageSetup scale="93" orientation="portrait" horizontalDpi="525" verticalDpi="525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HX222"/>
  <sheetViews>
    <sheetView showGridLines="0" zoomScaleNormal="100" workbookViewId="0"/>
  </sheetViews>
  <sheetFormatPr defaultColWidth="9.140625" defaultRowHeight="12.75"/>
  <cols>
    <col min="1" max="1" width="6.85546875" style="45" customWidth="1"/>
    <col min="2" max="2" width="0.85546875" style="45" customWidth="1"/>
    <col min="3" max="3" width="6.28515625" style="45" customWidth="1"/>
    <col min="4" max="4" width="1.28515625" style="45" customWidth="1"/>
    <col min="5" max="5" width="5.7109375" style="45" customWidth="1"/>
    <col min="6" max="6" width="1.28515625" style="45" customWidth="1"/>
    <col min="7" max="7" width="6.140625" style="45" customWidth="1"/>
    <col min="8" max="8" width="1.28515625" style="45" customWidth="1"/>
    <col min="9" max="9" width="6.140625" style="45" customWidth="1"/>
    <col min="10" max="10" width="1.28515625" style="45" customWidth="1"/>
    <col min="11" max="11" width="6.140625" style="45" customWidth="1"/>
    <col min="12" max="12" width="1.28515625" style="45" customWidth="1"/>
    <col min="13" max="13" width="6.140625" style="45" customWidth="1"/>
    <col min="14" max="14" width="1.28515625" style="45" customWidth="1"/>
    <col min="15" max="15" width="6.28515625" style="45" customWidth="1"/>
    <col min="16" max="16" width="1.28515625" style="45" customWidth="1"/>
    <col min="17" max="17" width="5.140625" style="45" customWidth="1"/>
    <col min="18" max="18" width="1.28515625" style="45" customWidth="1"/>
    <col min="19" max="19" width="10.28515625" style="45" customWidth="1"/>
    <col min="20" max="20" width="1.7109375" style="45" customWidth="1"/>
    <col min="21" max="21" width="10.7109375" style="45" customWidth="1"/>
    <col min="22" max="22" width="1.7109375" style="45" customWidth="1"/>
    <col min="23" max="23" width="7.140625" style="45" customWidth="1"/>
    <col min="24" max="24" width="1.42578125" style="45" customWidth="1"/>
    <col min="25" max="25" width="6.140625" style="45" customWidth="1"/>
    <col min="26" max="16384" width="9.140625" style="45"/>
  </cols>
  <sheetData>
    <row r="1" spans="1:26" ht="9.9499999999999993" customHeight="1">
      <c r="C1" s="1470"/>
    </row>
    <row r="2" spans="1:26" ht="12" customHeight="1"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</row>
    <row r="3" spans="1:26" s="5" customFormat="1" ht="12.95" customHeight="1">
      <c r="A3" s="1623" t="s">
        <v>639</v>
      </c>
      <c r="B3" s="1413"/>
      <c r="C3" s="1413"/>
    </row>
    <row r="4" spans="1:26" s="88" customFormat="1" ht="19.5">
      <c r="A4" s="127" t="s">
        <v>229</v>
      </c>
      <c r="B4" s="12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6" ht="0.75" customHeight="1">
      <c r="A5" s="899"/>
      <c r="B5" s="899"/>
      <c r="C5" s="50"/>
      <c r="D5" s="50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</row>
    <row r="6" spans="1:26" ht="12" customHeight="1">
      <c r="A6" s="17" t="s">
        <v>12</v>
      </c>
      <c r="B6" s="19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901"/>
    </row>
    <row r="7" spans="1:26" ht="12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901"/>
    </row>
    <row r="8" spans="1:26" ht="12" customHeight="1">
      <c r="A8" s="133"/>
      <c r="B8" s="133"/>
      <c r="R8" s="105"/>
      <c r="S8" s="105"/>
      <c r="T8" s="105"/>
      <c r="U8" s="106"/>
      <c r="V8" s="106"/>
      <c r="W8" s="105"/>
    </row>
    <row r="9" spans="1:26" ht="0.75" customHeight="1">
      <c r="A9" s="133"/>
      <c r="B9" s="133"/>
      <c r="R9" s="105"/>
      <c r="S9" s="105"/>
      <c r="T9" s="105"/>
      <c r="U9" s="106"/>
      <c r="V9" s="106"/>
      <c r="W9" s="106"/>
    </row>
    <row r="10" spans="1:26" ht="12" customHeight="1">
      <c r="A10" s="318"/>
      <c r="B10" s="318"/>
      <c r="C10" s="107" t="s">
        <v>13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9"/>
      <c r="S10" s="42"/>
      <c r="T10" s="1483"/>
      <c r="U10" s="582"/>
      <c r="V10" s="582"/>
    </row>
    <row r="11" spans="1:26" ht="0.75" customHeight="1">
      <c r="A11" s="318"/>
      <c r="B11" s="318"/>
      <c r="C11" s="1734"/>
      <c r="D11" s="1734"/>
      <c r="E11" s="1734"/>
      <c r="F11" s="1734"/>
      <c r="G11" s="1734"/>
      <c r="H11" s="1734"/>
      <c r="I11" s="1734"/>
      <c r="J11" s="1734"/>
      <c r="K11" s="1734"/>
      <c r="L11" s="1734"/>
      <c r="M11" s="1734"/>
      <c r="N11" s="1734"/>
      <c r="O11" s="1734"/>
      <c r="P11" s="1734"/>
      <c r="Q11" s="1734"/>
      <c r="R11" s="19"/>
      <c r="S11" s="1781"/>
      <c r="T11" s="1781"/>
      <c r="U11" s="1780"/>
      <c r="V11" s="1780"/>
    </row>
    <row r="12" spans="1:26" ht="12" customHeight="1">
      <c r="A12" s="318"/>
      <c r="B12" s="318"/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19"/>
      <c r="S12" s="1781"/>
      <c r="T12" s="1781"/>
      <c r="U12" s="1780"/>
      <c r="V12" s="1780"/>
      <c r="W12" s="1751" t="s">
        <v>14</v>
      </c>
    </row>
    <row r="13" spans="1:26" ht="12" customHeight="1">
      <c r="A13" s="19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86" t="s">
        <v>15</v>
      </c>
      <c r="T13" s="1484"/>
      <c r="U13" s="1486" t="s">
        <v>16</v>
      </c>
      <c r="V13" s="1435"/>
      <c r="W13" s="1751" t="s">
        <v>17</v>
      </c>
    </row>
    <row r="14" spans="1:26" ht="12" customHeight="1">
      <c r="A14" s="582" t="s">
        <v>69</v>
      </c>
      <c r="B14" s="582"/>
      <c r="C14" s="1485" t="s">
        <v>476</v>
      </c>
      <c r="D14" s="582"/>
      <c r="E14" s="1485" t="s">
        <v>408</v>
      </c>
      <c r="F14" s="582"/>
      <c r="G14" s="1753" t="s">
        <v>404</v>
      </c>
      <c r="H14" s="582"/>
      <c r="I14" s="582" t="s">
        <v>420</v>
      </c>
      <c r="J14" s="582"/>
      <c r="K14" s="1485" t="s">
        <v>418</v>
      </c>
      <c r="L14" s="582"/>
      <c r="M14" s="1485" t="s">
        <v>18</v>
      </c>
      <c r="N14" s="582"/>
      <c r="O14" s="1485" t="s">
        <v>2</v>
      </c>
      <c r="P14" s="582"/>
      <c r="Q14" s="1748" t="s">
        <v>488</v>
      </c>
      <c r="R14" s="582"/>
      <c r="S14" s="1748" t="s">
        <v>196</v>
      </c>
      <c r="T14" s="1484"/>
      <c r="U14" s="1748" t="s">
        <v>196</v>
      </c>
      <c r="V14" s="1435"/>
      <c r="W14" s="1487" t="s">
        <v>19</v>
      </c>
    </row>
    <row r="15" spans="1:26" ht="0.75" customHeight="1">
      <c r="A15" s="1735"/>
      <c r="B15" s="1735"/>
      <c r="C15" s="1736"/>
      <c r="D15" s="1736"/>
      <c r="E15" s="1736"/>
      <c r="F15" s="1736"/>
      <c r="G15" s="1736"/>
      <c r="H15" s="1736"/>
      <c r="I15" s="1736"/>
      <c r="J15" s="1736"/>
      <c r="K15" s="1736"/>
      <c r="L15" s="1736"/>
      <c r="M15" s="1736"/>
      <c r="N15" s="1736"/>
      <c r="O15" s="1736"/>
      <c r="P15" s="1736"/>
      <c r="Q15" s="1736"/>
      <c r="R15" s="105"/>
      <c r="S15" s="1641"/>
      <c r="T15" s="1641"/>
      <c r="U15" s="1641"/>
      <c r="V15" s="1641"/>
      <c r="W15" s="1641"/>
      <c r="X15" s="1641"/>
      <c r="Y15" s="1641"/>
    </row>
    <row r="16" spans="1:26" ht="12" customHeight="1">
      <c r="A16" s="1335">
        <v>35430</v>
      </c>
      <c r="B16" s="238"/>
      <c r="C16" s="1886">
        <v>90.804745999999994</v>
      </c>
      <c r="D16" s="1886"/>
      <c r="E16" s="1886">
        <v>82.3</v>
      </c>
      <c r="F16" s="1886"/>
      <c r="G16" s="1886">
        <v>33.622999999999998</v>
      </c>
      <c r="H16" s="1886"/>
      <c r="I16" s="1886">
        <v>35.549999999999997</v>
      </c>
      <c r="J16" s="1886"/>
      <c r="K16" s="1886">
        <v>18.72</v>
      </c>
      <c r="L16" s="1886"/>
      <c r="M16" s="1886">
        <v>14.5</v>
      </c>
      <c r="N16" s="1886"/>
      <c r="O16" s="1886">
        <v>26.76</v>
      </c>
      <c r="P16" s="1886"/>
      <c r="Q16" s="1886">
        <v>7.2632019999999997</v>
      </c>
      <c r="R16" s="1123"/>
      <c r="S16" s="1887">
        <v>309.52094799999998</v>
      </c>
      <c r="T16" s="1887"/>
      <c r="U16" s="1889">
        <v>1475.145</v>
      </c>
      <c r="V16" s="858"/>
      <c r="W16" s="1488">
        <v>20.982408373414138</v>
      </c>
      <c r="X16" s="1180"/>
      <c r="Y16" s="239"/>
      <c r="Z16" s="239"/>
    </row>
    <row r="17" spans="1:26" ht="12" customHeight="1">
      <c r="A17" s="1335">
        <v>35795</v>
      </c>
      <c r="B17" s="238"/>
      <c r="C17" s="1886">
        <v>96.176725000000005</v>
      </c>
      <c r="D17" s="1091"/>
      <c r="E17" s="1886">
        <v>78.599999999999994</v>
      </c>
      <c r="F17" s="1886"/>
      <c r="G17" s="1886">
        <v>33.767000000000003</v>
      </c>
      <c r="H17" s="1886"/>
      <c r="I17" s="1886">
        <v>34.26</v>
      </c>
      <c r="J17" s="1886"/>
      <c r="K17" s="1886">
        <v>18.73</v>
      </c>
      <c r="L17" s="1886"/>
      <c r="M17" s="1886">
        <v>14.8</v>
      </c>
      <c r="N17" s="1886"/>
      <c r="O17" s="1886">
        <v>25.9</v>
      </c>
      <c r="P17" s="1886"/>
      <c r="Q17" s="1886">
        <v>7.6273429999999998</v>
      </c>
      <c r="R17" s="1123"/>
      <c r="S17" s="1887">
        <v>309.86106799999999</v>
      </c>
      <c r="T17" s="1887"/>
      <c r="U17" s="1889">
        <v>1531.277</v>
      </c>
      <c r="V17" s="858"/>
      <c r="W17" s="1488">
        <v>20.235468043992039</v>
      </c>
      <c r="X17" s="1180"/>
      <c r="Z17" s="239"/>
    </row>
    <row r="18" spans="1:26" ht="12" customHeight="1">
      <c r="A18" s="1335">
        <v>36160</v>
      </c>
      <c r="B18" s="855"/>
      <c r="C18" s="1886">
        <v>103.25888499999999</v>
      </c>
      <c r="D18" s="1886"/>
      <c r="E18" s="1886">
        <v>71.590999999999994</v>
      </c>
      <c r="F18" s="1886"/>
      <c r="G18" s="1886">
        <v>34.700000000000003</v>
      </c>
      <c r="H18" s="1886"/>
      <c r="I18" s="1886">
        <v>37.26</v>
      </c>
      <c r="J18" s="1886"/>
      <c r="K18" s="1886">
        <v>18.98</v>
      </c>
      <c r="L18" s="1886"/>
      <c r="M18" s="1886">
        <v>14.7</v>
      </c>
      <c r="N18" s="1886"/>
      <c r="O18" s="1886">
        <v>26</v>
      </c>
      <c r="P18" s="1886"/>
      <c r="Q18" s="1886">
        <v>7.6137899999999998</v>
      </c>
      <c r="R18" s="1888"/>
      <c r="S18" s="1887">
        <v>314.10367499999995</v>
      </c>
      <c r="T18" s="1887"/>
      <c r="U18" s="1889">
        <v>1527.501</v>
      </c>
      <c r="V18" s="858"/>
      <c r="W18" s="1488">
        <v>20.563238583804523</v>
      </c>
      <c r="X18" s="1180"/>
      <c r="Y18" s="239"/>
      <c r="Z18" s="239"/>
    </row>
    <row r="19" spans="1:26" ht="12" customHeight="1">
      <c r="A19" s="1335">
        <v>36525</v>
      </c>
      <c r="B19" s="855"/>
      <c r="C19" s="1886">
        <v>109.50503900000002</v>
      </c>
      <c r="D19" s="1886"/>
      <c r="E19" s="1886">
        <v>70.774000000000001</v>
      </c>
      <c r="F19" s="1886"/>
      <c r="G19" s="1886">
        <v>36.119999999999997</v>
      </c>
      <c r="H19" s="1886"/>
      <c r="I19" s="1886">
        <v>38.340000000000003</v>
      </c>
      <c r="J19" s="1886"/>
      <c r="K19" s="1886">
        <v>20.21</v>
      </c>
      <c r="L19" s="1886"/>
      <c r="M19" s="1886">
        <v>15.1</v>
      </c>
      <c r="N19" s="1886"/>
      <c r="O19" s="1886">
        <v>28.4</v>
      </c>
      <c r="P19" s="1886"/>
      <c r="Q19" s="1886">
        <v>8.0088469999999994</v>
      </c>
      <c r="R19" s="1888"/>
      <c r="S19" s="1887">
        <v>326.45788600000003</v>
      </c>
      <c r="T19" s="1887"/>
      <c r="U19" s="1889">
        <v>1603.596</v>
      </c>
      <c r="V19" s="858"/>
      <c r="W19" s="1488">
        <v>20.357863576611567</v>
      </c>
      <c r="X19" s="1180"/>
      <c r="Y19" s="239"/>
      <c r="Z19" s="239"/>
    </row>
    <row r="20" spans="1:26" ht="12" customHeight="1">
      <c r="A20" s="1335">
        <v>36891</v>
      </c>
      <c r="B20" s="855"/>
      <c r="C20" s="1886">
        <v>109.53282299999999</v>
      </c>
      <c r="D20" s="1886"/>
      <c r="E20" s="1886">
        <v>72.274000000000001</v>
      </c>
      <c r="F20" s="1886"/>
      <c r="G20" s="1886">
        <v>38.338000000000001</v>
      </c>
      <c r="H20" s="1886"/>
      <c r="I20" s="1886">
        <v>35.44</v>
      </c>
      <c r="J20" s="1886"/>
      <c r="K20" s="1886">
        <v>20.63</v>
      </c>
      <c r="L20" s="1886"/>
      <c r="M20" s="1886">
        <v>14.1</v>
      </c>
      <c r="N20" s="1886"/>
      <c r="O20" s="1886">
        <v>30.6</v>
      </c>
      <c r="P20" s="1886"/>
      <c r="Q20" s="1886">
        <v>8.2709690000000009</v>
      </c>
      <c r="R20" s="1888"/>
      <c r="S20" s="1887">
        <v>329.18579200000005</v>
      </c>
      <c r="T20" s="1887"/>
      <c r="U20" s="1889">
        <v>1648.885</v>
      </c>
      <c r="V20" s="858"/>
      <c r="W20" s="1488">
        <v>19.964144982821725</v>
      </c>
      <c r="X20" s="1180"/>
      <c r="Y20" s="239"/>
      <c r="Z20" s="239"/>
    </row>
    <row r="21" spans="1:26" ht="12" customHeight="1">
      <c r="A21" s="1335">
        <v>37256</v>
      </c>
      <c r="B21" s="855"/>
      <c r="C21" s="1886">
        <v>112.52262792980001</v>
      </c>
      <c r="D21" s="1886"/>
      <c r="E21" s="1886">
        <v>68.637</v>
      </c>
      <c r="F21" s="1886"/>
      <c r="G21" s="1886">
        <v>39.469000000000001</v>
      </c>
      <c r="H21" s="1886"/>
      <c r="I21" s="1886">
        <v>30.46</v>
      </c>
      <c r="J21" s="1886"/>
      <c r="K21" s="1886">
        <v>20.66</v>
      </c>
      <c r="L21" s="1886"/>
      <c r="M21" s="1886">
        <v>14.05</v>
      </c>
      <c r="N21" s="1886"/>
      <c r="O21" s="1886">
        <v>33.299999999999997</v>
      </c>
      <c r="P21" s="1886"/>
      <c r="Q21" s="1886">
        <v>8.4127299999999998</v>
      </c>
      <c r="R21" s="1888"/>
      <c r="S21" s="1887">
        <v>327.51135792980006</v>
      </c>
      <c r="T21" s="1887"/>
      <c r="U21" s="1889">
        <v>1698.8330000000001</v>
      </c>
      <c r="V21" s="858"/>
      <c r="W21" s="1488">
        <v>19.278608193377455</v>
      </c>
      <c r="X21" s="1180"/>
      <c r="Y21" s="239"/>
      <c r="Z21" s="239"/>
    </row>
    <row r="22" spans="1:26" ht="12" customHeight="1">
      <c r="A22" s="1335">
        <v>37621</v>
      </c>
      <c r="B22" s="855"/>
      <c r="C22" s="1886">
        <v>108.1926739427</v>
      </c>
      <c r="D22" s="1886"/>
      <c r="E22" s="1886">
        <v>64.591999999999999</v>
      </c>
      <c r="F22" s="1886"/>
      <c r="G22" s="1886">
        <v>41.3</v>
      </c>
      <c r="H22" s="1886"/>
      <c r="I22" s="1886">
        <v>29.02</v>
      </c>
      <c r="J22" s="1886"/>
      <c r="K22" s="1886">
        <v>20.727</v>
      </c>
      <c r="L22" s="1886"/>
      <c r="M22" s="1886">
        <v>14.62</v>
      </c>
      <c r="N22" s="1886"/>
      <c r="O22" s="1886">
        <v>35.9</v>
      </c>
      <c r="P22" s="1886"/>
      <c r="Q22" s="1886">
        <v>8.4757609999999985</v>
      </c>
      <c r="R22" s="1888"/>
      <c r="S22" s="1887">
        <v>322.82743494269999</v>
      </c>
      <c r="T22" s="1887"/>
      <c r="U22" s="1889">
        <v>1815.653</v>
      </c>
      <c r="V22" s="858"/>
      <c r="W22" s="1488">
        <v>17.780238566658937</v>
      </c>
      <c r="X22" s="1180"/>
      <c r="Y22" s="239"/>
      <c r="Z22" s="239"/>
    </row>
    <row r="23" spans="1:26" ht="12" customHeight="1">
      <c r="A23" s="1335">
        <v>37986</v>
      </c>
      <c r="B23" s="855"/>
      <c r="C23" s="1886">
        <v>108.43437704099999</v>
      </c>
      <c r="D23" s="1886"/>
      <c r="E23" s="1886">
        <v>60.125</v>
      </c>
      <c r="F23" s="1886"/>
      <c r="G23" s="1886">
        <v>43.5</v>
      </c>
      <c r="H23" s="1886"/>
      <c r="I23" s="1886">
        <v>29.03</v>
      </c>
      <c r="J23" s="1886"/>
      <c r="K23" s="1886">
        <v>20.678000000000001</v>
      </c>
      <c r="L23" s="1886"/>
      <c r="M23" s="1886">
        <v>14.37</v>
      </c>
      <c r="N23" s="1886"/>
      <c r="O23" s="1886">
        <v>38.5</v>
      </c>
      <c r="P23" s="1886"/>
      <c r="Q23" s="1886">
        <v>8.9005320000000001</v>
      </c>
      <c r="R23" s="1888"/>
      <c r="S23" s="1887">
        <v>323.53790904100003</v>
      </c>
      <c r="T23" s="1887"/>
      <c r="U23" s="1889">
        <v>1970.2460000000001</v>
      </c>
      <c r="V23" s="858"/>
      <c r="W23" s="1488">
        <v>16.421193548470598</v>
      </c>
      <c r="X23" s="1180"/>
      <c r="Y23" s="239"/>
      <c r="Z23" s="239"/>
    </row>
    <row r="24" spans="1:26" ht="12" customHeight="1">
      <c r="A24" s="1335">
        <v>38352</v>
      </c>
      <c r="B24" s="855"/>
      <c r="C24" s="1886">
        <v>120.0680269086</v>
      </c>
      <c r="D24" s="1886"/>
      <c r="E24" s="1886">
        <v>58.002000000000002</v>
      </c>
      <c r="F24" s="1886"/>
      <c r="G24" s="1886">
        <v>46.36</v>
      </c>
      <c r="H24" s="1886"/>
      <c r="I24" s="1886">
        <v>29.02</v>
      </c>
      <c r="J24" s="1886"/>
      <c r="K24" s="1886">
        <v>21.94</v>
      </c>
      <c r="L24" s="1886"/>
      <c r="M24" s="1886">
        <v>14.95</v>
      </c>
      <c r="N24" s="1886"/>
      <c r="O24" s="1886">
        <v>41.5</v>
      </c>
      <c r="P24" s="1886"/>
      <c r="Q24" s="1886">
        <v>9.3277169999999998</v>
      </c>
      <c r="R24" s="1888"/>
      <c r="S24" s="1887">
        <v>341.16774390860002</v>
      </c>
      <c r="T24" s="1887"/>
      <c r="U24" s="1889">
        <v>2149.5512599999997</v>
      </c>
      <c r="V24" s="858"/>
      <c r="W24" s="1488">
        <v>15.871579815621613</v>
      </c>
      <c r="X24" s="1181"/>
      <c r="Y24" s="239"/>
      <c r="Z24" s="239"/>
    </row>
    <row r="25" spans="1:26" ht="12" customHeight="1">
      <c r="A25" s="1335">
        <v>38717</v>
      </c>
      <c r="B25" s="855"/>
      <c r="C25" s="1886">
        <v>127.82528141190001</v>
      </c>
      <c r="D25" s="1886"/>
      <c r="E25" s="1886">
        <v>59.039000000000001</v>
      </c>
      <c r="F25" s="1886"/>
      <c r="G25" s="1886">
        <v>46.05</v>
      </c>
      <c r="H25" s="1886"/>
      <c r="I25" s="1886">
        <v>26.93</v>
      </c>
      <c r="J25" s="1886"/>
      <c r="K25" s="1886">
        <v>22.52</v>
      </c>
      <c r="L25" s="1886"/>
      <c r="M25" s="1886">
        <v>14.81</v>
      </c>
      <c r="N25" s="1886"/>
      <c r="O25" s="1886">
        <v>46</v>
      </c>
      <c r="P25" s="1886"/>
      <c r="Q25" s="1886">
        <v>9.4252160000000025</v>
      </c>
      <c r="R25" s="1888"/>
      <c r="S25" s="1887">
        <v>352.59949741189996</v>
      </c>
      <c r="T25" s="1887"/>
      <c r="U25" s="1889">
        <v>2564.4634500000002</v>
      </c>
      <c r="V25" s="858"/>
      <c r="W25" s="1488">
        <v>13.749445226520967</v>
      </c>
      <c r="X25" s="1181"/>
      <c r="Y25" s="239"/>
      <c r="Z25" s="239"/>
    </row>
    <row r="26" spans="1:26" ht="12" customHeight="1">
      <c r="A26" s="1335">
        <v>39082</v>
      </c>
      <c r="B26" s="855"/>
      <c r="C26" s="1886">
        <v>127.2492006924</v>
      </c>
      <c r="D26" s="1886"/>
      <c r="E26" s="1886">
        <v>58.616</v>
      </c>
      <c r="F26" s="1886"/>
      <c r="G26" s="1886">
        <v>46.88</v>
      </c>
      <c r="H26" s="1886"/>
      <c r="I26" s="1886">
        <v>28.92</v>
      </c>
      <c r="J26" s="1886"/>
      <c r="K26" s="1886">
        <v>24.09</v>
      </c>
      <c r="L26" s="1886"/>
      <c r="M26" s="1886">
        <v>14.73</v>
      </c>
      <c r="N26" s="1886"/>
      <c r="O26" s="1886">
        <v>52.2</v>
      </c>
      <c r="P26" s="1886"/>
      <c r="Q26" s="1886">
        <v>9.5641949999999998</v>
      </c>
      <c r="R26" s="1888"/>
      <c r="S26" s="1887">
        <v>362.24939569239996</v>
      </c>
      <c r="T26" s="1887"/>
      <c r="U26" s="1889">
        <v>2568</v>
      </c>
      <c r="V26" s="858"/>
      <c r="W26" s="1488">
        <v>14.106284878987537</v>
      </c>
      <c r="X26" s="1182"/>
      <c r="Y26" s="239"/>
      <c r="Z26" s="239"/>
    </row>
    <row r="27" spans="1:26" ht="12" customHeight="1">
      <c r="A27" s="1335">
        <v>39447</v>
      </c>
      <c r="B27" s="855"/>
      <c r="C27" s="1886">
        <v>114.62641949170002</v>
      </c>
      <c r="D27" s="1886"/>
      <c r="E27" s="1886">
        <v>55.9</v>
      </c>
      <c r="F27" s="1886"/>
      <c r="G27" s="1886">
        <v>46.37</v>
      </c>
      <c r="H27" s="1886"/>
      <c r="I27" s="1886">
        <v>27.21</v>
      </c>
      <c r="J27" s="1886"/>
      <c r="K27" s="1886">
        <v>24.8</v>
      </c>
      <c r="L27" s="1886"/>
      <c r="M27" s="1886">
        <v>15.77</v>
      </c>
      <c r="N27" s="1886"/>
      <c r="O27" s="1886">
        <v>61.045999999999999</v>
      </c>
      <c r="P27" s="1886"/>
      <c r="Q27" s="1886">
        <v>9.823306999999998</v>
      </c>
      <c r="R27" s="1888"/>
      <c r="S27" s="1887">
        <v>355.54572649170001</v>
      </c>
      <c r="T27" s="1887"/>
      <c r="U27" s="1889">
        <v>2763</v>
      </c>
      <c r="V27" s="858"/>
      <c r="W27" s="1488">
        <v>12.868104469478828</v>
      </c>
      <c r="X27" s="1182"/>
      <c r="Y27" s="239"/>
      <c r="Z27" s="239"/>
    </row>
    <row r="28" spans="1:26" ht="12" customHeight="1">
      <c r="A28" s="1335">
        <v>39813</v>
      </c>
      <c r="B28" s="855"/>
      <c r="C28" s="1886">
        <v>96.588957436399994</v>
      </c>
      <c r="D28" s="1886"/>
      <c r="E28" s="1886">
        <v>50.5</v>
      </c>
      <c r="F28" s="1886"/>
      <c r="G28" s="1886">
        <v>43.8</v>
      </c>
      <c r="H28" s="1886"/>
      <c r="I28" s="1886">
        <v>27.3</v>
      </c>
      <c r="J28" s="1886"/>
      <c r="K28" s="1886">
        <v>24.13</v>
      </c>
      <c r="L28" s="1886"/>
      <c r="M28" s="1886">
        <v>13.35</v>
      </c>
      <c r="N28" s="1886"/>
      <c r="O28" s="1886">
        <v>61.6</v>
      </c>
      <c r="P28" s="1886"/>
      <c r="Q28" s="1886">
        <v>9.6072799999999994</v>
      </c>
      <c r="R28" s="1888"/>
      <c r="S28" s="1887">
        <v>326.8762374364</v>
      </c>
      <c r="T28" s="1887"/>
      <c r="U28" s="1889">
        <v>2857</v>
      </c>
      <c r="V28" s="858"/>
      <c r="W28" s="1488">
        <v>11.441240372292615</v>
      </c>
      <c r="X28" s="1182"/>
      <c r="Y28" s="239"/>
      <c r="Z28" s="239"/>
    </row>
    <row r="29" spans="1:26" ht="12" customHeight="1">
      <c r="A29" s="1335">
        <v>40178</v>
      </c>
      <c r="B29" s="855"/>
      <c r="C29" s="1886">
        <v>70.836103105199996</v>
      </c>
      <c r="D29" s="1886"/>
      <c r="E29" s="1886">
        <v>44</v>
      </c>
      <c r="F29" s="1886"/>
      <c r="G29" s="1886">
        <v>35.950000000000003</v>
      </c>
      <c r="H29" s="1886"/>
      <c r="I29" s="1886">
        <v>25.38</v>
      </c>
      <c r="J29" s="1886"/>
      <c r="K29" s="1886">
        <v>20.38</v>
      </c>
      <c r="L29" s="1886"/>
      <c r="M29" s="1886">
        <v>11.29</v>
      </c>
      <c r="N29" s="1886"/>
      <c r="O29" s="1886">
        <v>43.8</v>
      </c>
      <c r="P29" s="1886"/>
      <c r="Q29" s="1886">
        <v>7.9616450000000007</v>
      </c>
      <c r="R29" s="1888"/>
      <c r="S29" s="1887">
        <v>259.59774810519997</v>
      </c>
      <c r="T29" s="1887"/>
      <c r="U29" s="1889">
        <v>2998</v>
      </c>
      <c r="V29" s="858"/>
      <c r="W29" s="1488">
        <v>8.6590309574783184</v>
      </c>
      <c r="X29" s="1182"/>
      <c r="Y29" s="239"/>
      <c r="Z29" s="239"/>
    </row>
    <row r="30" spans="1:26" ht="12" customHeight="1">
      <c r="A30" s="1335">
        <v>40543</v>
      </c>
      <c r="B30" s="855"/>
      <c r="C30" s="1886">
        <v>70.373542059265006</v>
      </c>
      <c r="D30" s="1886"/>
      <c r="E30" s="1886">
        <v>41.8</v>
      </c>
      <c r="F30" s="1886"/>
      <c r="G30" s="1886">
        <v>33.93</v>
      </c>
      <c r="H30" s="1886"/>
      <c r="I30" s="1886">
        <v>24.69</v>
      </c>
      <c r="J30" s="1886"/>
      <c r="K30" s="1886">
        <v>19.79</v>
      </c>
      <c r="L30" s="1886"/>
      <c r="M30" s="1886">
        <v>10.51</v>
      </c>
      <c r="N30" s="1886"/>
      <c r="O30" s="1886">
        <v>49.4</v>
      </c>
      <c r="P30" s="1886"/>
      <c r="Q30" s="1886">
        <v>8.7817360000000004</v>
      </c>
      <c r="R30" s="1888"/>
      <c r="S30" s="1887">
        <v>259.27527805926502</v>
      </c>
      <c r="T30" s="1887"/>
      <c r="U30" s="1889">
        <v>3311.69</v>
      </c>
      <c r="V30" s="858"/>
      <c r="W30" s="1488">
        <v>7.8290926402913614</v>
      </c>
      <c r="X30" s="1182"/>
      <c r="Y30" s="239"/>
      <c r="Z30" s="239"/>
    </row>
    <row r="31" spans="1:26" ht="12" customHeight="1">
      <c r="A31" s="1335">
        <v>40908</v>
      </c>
      <c r="B31" s="855"/>
      <c r="C31" s="1886">
        <v>72.2</v>
      </c>
      <c r="D31" s="1886"/>
      <c r="E31" s="1886">
        <v>42.1</v>
      </c>
      <c r="F31" s="1886"/>
      <c r="G31" s="1886">
        <v>32.799999999999997</v>
      </c>
      <c r="H31" s="1886"/>
      <c r="I31" s="1886">
        <v>27.96</v>
      </c>
      <c r="J31" s="1886"/>
      <c r="K31" s="1886">
        <v>21.41</v>
      </c>
      <c r="L31" s="1886"/>
      <c r="M31" s="1886">
        <v>11.31</v>
      </c>
      <c r="N31" s="1886"/>
      <c r="O31" s="1886">
        <v>57.4</v>
      </c>
      <c r="P31" s="1886"/>
      <c r="Q31" s="1886">
        <v>8.83</v>
      </c>
      <c r="R31" s="1888"/>
      <c r="S31" s="1887">
        <v>274.01</v>
      </c>
      <c r="T31" s="1887"/>
      <c r="U31" s="1889">
        <v>3585.17</v>
      </c>
      <c r="V31" s="858"/>
      <c r="W31" s="1488">
        <v>7.6428732807649276</v>
      </c>
      <c r="X31" s="1182"/>
      <c r="Y31" s="239"/>
      <c r="Z31" s="239"/>
    </row>
    <row r="32" spans="1:26" ht="12" customHeight="1">
      <c r="A32" s="1335">
        <v>41274</v>
      </c>
      <c r="B32" s="855"/>
      <c r="C32" s="1886">
        <v>77.8</v>
      </c>
      <c r="D32" s="1886"/>
      <c r="E32" s="1980">
        <v>44.3</v>
      </c>
      <c r="F32" s="1980"/>
      <c r="G32" s="1886">
        <v>25.57</v>
      </c>
      <c r="H32" s="1886"/>
      <c r="I32" s="1886">
        <v>26.77</v>
      </c>
      <c r="J32" s="1886"/>
      <c r="K32" s="1886">
        <v>19.97</v>
      </c>
      <c r="L32" s="1886"/>
      <c r="M32" s="1886">
        <v>10.52</v>
      </c>
      <c r="N32" s="1886"/>
      <c r="O32" s="1886">
        <v>65.2</v>
      </c>
      <c r="P32" s="1886"/>
      <c r="Q32" s="1886">
        <v>9.5</v>
      </c>
      <c r="R32" s="1888"/>
      <c r="S32" s="1887">
        <v>279.63</v>
      </c>
      <c r="T32" s="1887"/>
      <c r="U32" s="1889">
        <v>3745.65</v>
      </c>
      <c r="V32" s="858"/>
      <c r="W32" s="1488">
        <v>7.4654599335228857</v>
      </c>
      <c r="X32" s="1183"/>
      <c r="Y32" s="239"/>
      <c r="Z32" s="239"/>
    </row>
    <row r="33" spans="1:28" ht="12" customHeight="1">
      <c r="A33" s="1335">
        <v>41639</v>
      </c>
      <c r="B33" s="855"/>
      <c r="C33" s="1886">
        <v>81.7</v>
      </c>
      <c r="D33" s="1886"/>
      <c r="E33" s="1980">
        <v>47</v>
      </c>
      <c r="F33" s="1980"/>
      <c r="G33" s="1886">
        <v>21.7</v>
      </c>
      <c r="H33" s="1886"/>
      <c r="I33" s="1886">
        <v>26.52</v>
      </c>
      <c r="J33" s="1886"/>
      <c r="K33" s="1886">
        <v>19.22</v>
      </c>
      <c r="L33" s="1886"/>
      <c r="M33" s="1886">
        <v>11.54</v>
      </c>
      <c r="N33" s="1886"/>
      <c r="O33" s="1886">
        <v>69.7</v>
      </c>
      <c r="P33" s="1886"/>
      <c r="Q33" s="1886">
        <v>9.1199999999999992</v>
      </c>
      <c r="R33" s="1888"/>
      <c r="S33" s="1887">
        <v>286.5</v>
      </c>
      <c r="T33" s="1887"/>
      <c r="U33" s="1889">
        <v>4033.53</v>
      </c>
      <c r="V33" s="858"/>
      <c r="W33" s="1488">
        <v>7.1029594424734652</v>
      </c>
      <c r="X33" s="1183"/>
      <c r="Z33" s="239"/>
    </row>
    <row r="34" spans="1:28" ht="12" customHeight="1">
      <c r="A34" s="1335">
        <v>42004</v>
      </c>
      <c r="B34" s="855"/>
      <c r="C34" s="1886">
        <v>89.1</v>
      </c>
      <c r="D34" s="1886"/>
      <c r="E34" s="1980">
        <v>48</v>
      </c>
      <c r="F34" s="1980"/>
      <c r="G34" s="1886">
        <v>19.899999999999999</v>
      </c>
      <c r="H34" s="1886"/>
      <c r="I34" s="1886">
        <v>27.1</v>
      </c>
      <c r="J34" s="1886"/>
      <c r="K34" s="1886">
        <v>18.2</v>
      </c>
      <c r="L34" s="1886"/>
      <c r="M34" s="1886">
        <v>12.43</v>
      </c>
      <c r="N34" s="1886"/>
      <c r="O34" s="1886">
        <v>71.14</v>
      </c>
      <c r="P34" s="1886"/>
      <c r="Q34" s="1886">
        <v>9.19</v>
      </c>
      <c r="R34" s="1888"/>
      <c r="S34" s="1887">
        <v>295.06</v>
      </c>
      <c r="T34" s="1886"/>
      <c r="U34" s="1889">
        <v>4139.5200000000004</v>
      </c>
      <c r="V34" s="1782"/>
      <c r="W34" s="1488">
        <v>7.1278795609152752</v>
      </c>
      <c r="X34" s="1783"/>
      <c r="Z34" s="239"/>
    </row>
    <row r="35" spans="1:28" ht="12" customHeight="1">
      <c r="A35" s="1335">
        <v>42369</v>
      </c>
      <c r="B35" s="855"/>
      <c r="C35" s="1886">
        <v>97.05</v>
      </c>
      <c r="D35" s="1886"/>
      <c r="E35" s="1981">
        <v>49.42</v>
      </c>
      <c r="F35" s="1981"/>
      <c r="G35" s="1977">
        <v>20.5</v>
      </c>
      <c r="H35" s="1977"/>
      <c r="I35" s="1977">
        <v>27.2</v>
      </c>
      <c r="J35" s="1977"/>
      <c r="K35" s="1977">
        <v>17.7</v>
      </c>
      <c r="L35" s="1977"/>
      <c r="M35" s="1977">
        <v>13.24</v>
      </c>
      <c r="N35" s="1977"/>
      <c r="O35" s="1977">
        <v>65.72</v>
      </c>
      <c r="P35" s="1977"/>
      <c r="Q35" s="1979">
        <v>9.16</v>
      </c>
      <c r="R35" s="1979"/>
      <c r="S35" s="1890">
        <v>299.99</v>
      </c>
      <c r="T35" s="1890"/>
      <c r="U35" s="1891">
        <v>4276.1400000000003</v>
      </c>
      <c r="V35" s="1767"/>
      <c r="W35" s="1978">
        <v>7.0154391577450692</v>
      </c>
      <c r="X35" s="1978"/>
      <c r="Z35" s="239"/>
    </row>
    <row r="36" spans="1:28" ht="0.75" customHeight="1">
      <c r="A36" s="933"/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241"/>
      <c r="T36" s="241"/>
      <c r="U36" s="50"/>
      <c r="V36" s="50"/>
      <c r="W36" s="50"/>
      <c r="X36" s="50"/>
      <c r="Y36" s="50"/>
      <c r="Z36" s="239"/>
    </row>
    <row r="37" spans="1:28" ht="9" hidden="1" customHeight="1">
      <c r="A37" s="119"/>
      <c r="B37" s="119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19"/>
      <c r="T37" s="119"/>
      <c r="U37" s="119"/>
      <c r="V37" s="119"/>
      <c r="W37" s="119"/>
    </row>
    <row r="38" spans="1:28" ht="9.75" customHeight="1">
      <c r="A38" s="117" t="s">
        <v>761</v>
      </c>
      <c r="B38" s="119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19"/>
      <c r="T38" s="119"/>
      <c r="U38" s="119"/>
      <c r="V38" s="119"/>
      <c r="W38" s="119"/>
    </row>
    <row r="39" spans="1:28" ht="7.5" customHeight="1">
      <c r="A39" s="117" t="s">
        <v>952</v>
      </c>
      <c r="B39" s="242"/>
      <c r="S39" s="101"/>
      <c r="T39" s="101"/>
    </row>
    <row r="40" spans="1:28" ht="0.75" customHeight="1">
      <c r="A40" s="1737"/>
      <c r="B40" s="1737"/>
      <c r="C40" s="1620"/>
      <c r="D40" s="1620"/>
      <c r="E40" s="1620"/>
      <c r="F40" s="1620"/>
      <c r="G40" s="1620"/>
      <c r="H40" s="1620"/>
      <c r="I40" s="1620"/>
      <c r="J40" s="1620"/>
      <c r="K40" s="1620"/>
      <c r="L40" s="1620"/>
      <c r="M40" s="1620"/>
      <c r="N40" s="1620"/>
      <c r="O40" s="1620"/>
      <c r="P40" s="1620"/>
      <c r="Q40" s="1620"/>
      <c r="R40" s="1620"/>
      <c r="S40" s="1702"/>
      <c r="T40" s="1702"/>
      <c r="U40" s="1620"/>
      <c r="V40" s="1620"/>
      <c r="W40" s="1620"/>
      <c r="X40" s="1620"/>
      <c r="Y40" s="1620"/>
    </row>
    <row r="41" spans="1:28" ht="12" customHeight="1">
      <c r="AB41" s="901"/>
    </row>
    <row r="42" spans="1:28" ht="12" customHeight="1">
      <c r="M42" s="901"/>
      <c r="Y42" s="976"/>
      <c r="Z42" s="1184"/>
      <c r="AB42" s="932"/>
    </row>
    <row r="43" spans="1:28" s="119" customFormat="1" ht="12" customHeight="1">
      <c r="I43" s="243"/>
      <c r="J43" s="243"/>
      <c r="K43" s="243"/>
      <c r="L43" s="243"/>
      <c r="M43" s="243"/>
      <c r="N43" s="243"/>
      <c r="O43" s="243"/>
      <c r="P43" s="243"/>
      <c r="Q43" s="243"/>
      <c r="U43" s="244"/>
      <c r="V43" s="244"/>
      <c r="Y43" s="976"/>
      <c r="Z43" s="1184"/>
      <c r="AB43" s="897"/>
    </row>
    <row r="44" spans="1:28" ht="12" customHeight="1">
      <c r="I44" s="245"/>
      <c r="J44" s="245"/>
      <c r="K44" s="245"/>
      <c r="L44" s="245"/>
      <c r="M44" s="245"/>
      <c r="N44" s="245"/>
      <c r="O44" s="245"/>
      <c r="P44" s="245"/>
      <c r="Q44" s="245"/>
      <c r="Y44" s="976"/>
      <c r="Z44" s="1184"/>
      <c r="AA44" s="976"/>
      <c r="AB44" s="1118"/>
    </row>
    <row r="45" spans="1:28">
      <c r="Y45" s="976"/>
      <c r="Z45" s="1184"/>
      <c r="AA45" s="976"/>
      <c r="AB45" s="1118"/>
    </row>
    <row r="46" spans="1:28">
      <c r="Y46" s="976"/>
      <c r="Z46" s="1184"/>
      <c r="AA46" s="976"/>
      <c r="AB46" s="1118"/>
    </row>
    <row r="47" spans="1:28">
      <c r="Y47" s="976"/>
      <c r="Z47" s="1184"/>
      <c r="AA47" s="976"/>
      <c r="AB47" s="1118"/>
    </row>
    <row r="48" spans="1:28">
      <c r="Y48" s="976"/>
      <c r="Z48" s="1184"/>
      <c r="AA48" s="976"/>
      <c r="AB48" s="1118"/>
    </row>
    <row r="49" spans="1:28">
      <c r="Y49" s="976"/>
      <c r="Z49" s="1184"/>
      <c r="AA49" s="976"/>
      <c r="AB49" s="1118"/>
    </row>
    <row r="50" spans="1:28">
      <c r="Y50" s="976"/>
      <c r="Z50" s="1184"/>
      <c r="AA50" s="976"/>
      <c r="AB50" s="1118"/>
    </row>
    <row r="51" spans="1:28">
      <c r="Y51" s="976"/>
      <c r="Z51" s="1184"/>
      <c r="AA51" s="976"/>
      <c r="AB51" s="1118"/>
    </row>
    <row r="52" spans="1:28">
      <c r="Y52" s="976"/>
      <c r="Z52" s="1184"/>
      <c r="AA52" s="976"/>
      <c r="AB52" s="1118"/>
    </row>
    <row r="53" spans="1:28">
      <c r="Y53" s="976"/>
      <c r="Z53" s="1184"/>
      <c r="AA53" s="976"/>
      <c r="AB53" s="1118"/>
    </row>
    <row r="54" spans="1:28">
      <c r="Y54" s="976"/>
      <c r="Z54" s="1184"/>
      <c r="AA54" s="976"/>
      <c r="AB54" s="1118"/>
    </row>
    <row r="55" spans="1:28">
      <c r="Y55" s="976"/>
      <c r="Z55" s="1184"/>
      <c r="AA55" s="976"/>
      <c r="AB55" s="1118"/>
    </row>
    <row r="56" spans="1:28">
      <c r="Y56" s="976"/>
      <c r="Z56" s="1184"/>
      <c r="AA56" s="976"/>
      <c r="AB56" s="1118"/>
    </row>
    <row r="57" spans="1:28">
      <c r="Y57" s="976"/>
      <c r="Z57" s="1184"/>
      <c r="AA57" s="976"/>
      <c r="AB57" s="1118"/>
    </row>
    <row r="58" spans="1:28">
      <c r="A58" s="129"/>
      <c r="B58" s="1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129"/>
      <c r="Y58" s="976"/>
      <c r="Z58" s="1184"/>
      <c r="AA58" s="976"/>
      <c r="AB58" s="1118"/>
    </row>
    <row r="59" spans="1:28">
      <c r="Y59" s="976"/>
      <c r="Z59" s="1184"/>
      <c r="AA59" s="976"/>
      <c r="AB59" s="1118"/>
    </row>
    <row r="60" spans="1:28">
      <c r="Y60" s="976"/>
      <c r="Z60" s="1184"/>
      <c r="AA60" s="976"/>
      <c r="AB60" s="1118"/>
    </row>
    <row r="61" spans="1:28">
      <c r="AA61" s="976"/>
      <c r="AB61" s="1118"/>
    </row>
    <row r="62" spans="1:28">
      <c r="AA62" s="976"/>
      <c r="AB62" s="1118"/>
    </row>
    <row r="63" spans="1:28">
      <c r="AA63" s="976"/>
      <c r="AB63" s="1118"/>
    </row>
    <row r="64" spans="1:28">
      <c r="C64" s="246"/>
      <c r="AB64" s="901"/>
    </row>
    <row r="65" spans="2:232">
      <c r="AB65" s="897"/>
    </row>
    <row r="66" spans="2:232">
      <c r="AA66" s="976"/>
    </row>
    <row r="67" spans="2:232">
      <c r="U67" s="582"/>
      <c r="V67" s="582"/>
      <c r="W67" s="582"/>
      <c r="X67" s="582"/>
      <c r="Y67" s="582"/>
      <c r="Z67" s="582"/>
      <c r="AA67" s="976"/>
    </row>
    <row r="68" spans="2:232">
      <c r="U68" s="857"/>
      <c r="V68" s="857"/>
      <c r="W68" s="856"/>
      <c r="X68" s="856"/>
      <c r="Y68" s="856"/>
      <c r="Z68" s="856"/>
      <c r="AA68" s="976"/>
    </row>
    <row r="69" spans="2:232">
      <c r="U69" s="240"/>
      <c r="V69" s="240"/>
      <c r="W69" s="240"/>
      <c r="X69" s="240"/>
      <c r="Y69" s="240"/>
      <c r="Z69" s="240"/>
      <c r="AA69" s="976"/>
    </row>
    <row r="70" spans="2:232">
      <c r="AA70" s="976"/>
      <c r="AE70" s="250"/>
      <c r="AF70" s="250"/>
      <c r="AG70" s="250"/>
    </row>
    <row r="71" spans="2:232">
      <c r="AA71" s="976"/>
    </row>
    <row r="72" spans="2:232" customFormat="1">
      <c r="B72" s="970"/>
      <c r="C72" s="970"/>
      <c r="D72" s="970"/>
      <c r="E72" s="970"/>
      <c r="F72" s="970"/>
      <c r="G72" s="970"/>
      <c r="H72" s="970"/>
      <c r="I72" s="970"/>
      <c r="J72" s="970"/>
      <c r="K72" s="970"/>
      <c r="L72" s="970"/>
      <c r="M72" s="970"/>
      <c r="N72" s="970"/>
      <c r="O72" s="970"/>
      <c r="P72" s="970"/>
      <c r="Q72" s="970"/>
      <c r="R72" s="970"/>
      <c r="S72" s="970"/>
      <c r="T72" s="970"/>
      <c r="U72" s="970"/>
      <c r="V72" s="970"/>
      <c r="W72" s="970"/>
      <c r="X72" s="970"/>
      <c r="Y72" s="321"/>
      <c r="Z72" s="970"/>
      <c r="AA72" s="976"/>
      <c r="AB72" s="45"/>
      <c r="AC72" s="45"/>
      <c r="AD72" s="45"/>
      <c r="AE72" s="970"/>
      <c r="AF72" s="970"/>
      <c r="AG72" s="970"/>
      <c r="AH72" s="970"/>
      <c r="AI72" s="970"/>
      <c r="AJ72" s="970"/>
      <c r="AK72" s="970"/>
      <c r="AL72" s="970"/>
      <c r="AM72" s="970"/>
      <c r="AN72" s="970"/>
      <c r="AO72" s="970"/>
      <c r="AP72" s="970"/>
      <c r="AQ72" s="970"/>
      <c r="AR72" s="970"/>
      <c r="AS72" s="970"/>
      <c r="AT72" s="970"/>
      <c r="AU72" s="970"/>
      <c r="AV72" s="970"/>
      <c r="AW72" s="970"/>
      <c r="AX72" s="970"/>
      <c r="AY72" s="970"/>
      <c r="AZ72" s="970"/>
      <c r="BA72" s="970"/>
      <c r="BB72" s="970"/>
      <c r="BC72" s="970"/>
      <c r="BD72" s="970"/>
      <c r="BE72" s="970"/>
      <c r="BF72" s="970"/>
      <c r="BG72" s="970"/>
      <c r="BH72" s="970"/>
      <c r="BI72" s="970"/>
      <c r="BJ72" s="970"/>
      <c r="BK72" s="970"/>
      <c r="BL72" s="970"/>
      <c r="BM72" s="970"/>
      <c r="BN72" s="970"/>
      <c r="BO72" s="970"/>
      <c r="BP72" s="970"/>
      <c r="BQ72" s="970"/>
      <c r="BR72" s="970"/>
      <c r="BS72" s="970"/>
      <c r="BT72" s="970"/>
      <c r="BU72" s="970"/>
      <c r="BV72" s="970"/>
      <c r="BW72" s="970"/>
      <c r="BX72" s="970"/>
      <c r="BY72" s="970"/>
      <c r="BZ72" s="970"/>
      <c r="CA72" s="970"/>
      <c r="CB72" s="970"/>
      <c r="CC72" s="970"/>
      <c r="CD72" s="970"/>
      <c r="CE72" s="970"/>
      <c r="CF72" s="970"/>
      <c r="CG72" s="970"/>
      <c r="CH72" s="970"/>
      <c r="CI72" s="970"/>
      <c r="CJ72" s="970"/>
      <c r="CK72" s="970"/>
      <c r="CL72" s="970"/>
      <c r="CM72" s="970"/>
      <c r="CN72" s="970"/>
      <c r="CO72" s="970"/>
      <c r="CP72" s="970"/>
      <c r="CQ72" s="970"/>
      <c r="CR72" s="970"/>
      <c r="CS72" s="970"/>
      <c r="CT72" s="970"/>
      <c r="CU72" s="970"/>
      <c r="CV72" s="970"/>
      <c r="CW72" s="970"/>
      <c r="CX72" s="970"/>
      <c r="CY72" s="970"/>
      <c r="CZ72" s="970"/>
      <c r="DA72" s="970"/>
      <c r="DB72" s="970"/>
      <c r="DC72" s="970"/>
      <c r="DD72" s="970"/>
      <c r="DE72" s="970"/>
      <c r="DF72" s="970"/>
      <c r="DG72" s="970"/>
      <c r="DH72" s="970"/>
      <c r="DI72" s="970"/>
      <c r="DJ72" s="970"/>
      <c r="DK72" s="970"/>
      <c r="DL72" s="970"/>
      <c r="DM72" s="970"/>
      <c r="DN72" s="970"/>
      <c r="DO72" s="970"/>
      <c r="DP72" s="970"/>
      <c r="DQ72" s="970"/>
      <c r="DR72" s="970"/>
      <c r="DS72" s="970"/>
      <c r="DT72" s="970"/>
      <c r="DU72" s="970"/>
      <c r="DV72" s="970"/>
      <c r="DW72" s="970"/>
      <c r="DX72" s="970"/>
      <c r="DY72" s="970"/>
      <c r="DZ72" s="970"/>
      <c r="EA72" s="970"/>
      <c r="EB72" s="970"/>
      <c r="EC72" s="970"/>
      <c r="ED72" s="970"/>
      <c r="EE72" s="970"/>
      <c r="EF72" s="970"/>
      <c r="EG72" s="970"/>
      <c r="EH72" s="970"/>
      <c r="EI72" s="970"/>
      <c r="EJ72" s="970"/>
      <c r="EK72" s="970"/>
      <c r="EL72" s="970"/>
      <c r="EM72" s="970"/>
      <c r="EN72" s="970"/>
      <c r="EO72" s="970"/>
      <c r="EP72" s="970"/>
      <c r="EQ72" s="970"/>
      <c r="ER72" s="970"/>
      <c r="ES72" s="970"/>
      <c r="ET72" s="970"/>
      <c r="EU72" s="970"/>
      <c r="EV72" s="970"/>
      <c r="EW72" s="970"/>
      <c r="EX72" s="970"/>
      <c r="EY72" s="970"/>
      <c r="EZ72" s="970"/>
      <c r="FA72" s="970"/>
      <c r="FB72" s="970"/>
      <c r="FC72" s="970"/>
      <c r="FD72" s="970"/>
      <c r="FE72" s="970"/>
      <c r="FF72" s="970"/>
      <c r="FG72" s="970"/>
      <c r="FH72" s="970"/>
      <c r="FI72" s="970"/>
      <c r="FJ72" s="970"/>
      <c r="FK72" s="970"/>
      <c r="FL72" s="970"/>
      <c r="FM72" s="970"/>
      <c r="FN72" s="970"/>
      <c r="FO72" s="970"/>
      <c r="FP72" s="970"/>
      <c r="FQ72" s="970"/>
      <c r="FR72" s="970"/>
      <c r="FS72" s="970"/>
      <c r="FT72" s="970"/>
      <c r="FU72" s="970"/>
      <c r="FV72" s="970"/>
      <c r="FW72" s="970"/>
      <c r="FX72" s="970"/>
      <c r="FY72" s="970"/>
      <c r="FZ72" s="970"/>
      <c r="GA72" s="970"/>
      <c r="GB72" s="970"/>
      <c r="GC72" s="970"/>
      <c r="GD72" s="970"/>
      <c r="GE72" s="970"/>
      <c r="GF72" s="970"/>
      <c r="GG72" s="970"/>
      <c r="GH72" s="970"/>
      <c r="GI72" s="970"/>
      <c r="GJ72" s="970"/>
      <c r="GK72" s="970"/>
      <c r="GL72" s="970"/>
      <c r="GM72" s="970"/>
      <c r="GN72" s="970"/>
      <c r="GO72" s="970"/>
      <c r="GP72" s="970"/>
      <c r="GQ72" s="970"/>
      <c r="GR72" s="970"/>
      <c r="GS72" s="970"/>
      <c r="GT72" s="970"/>
      <c r="GU72" s="970"/>
      <c r="GV72" s="970"/>
      <c r="GW72" s="970"/>
      <c r="GX72" s="970"/>
      <c r="GY72" s="970"/>
      <c r="GZ72" s="970"/>
      <c r="HA72" s="970"/>
      <c r="HB72" s="970"/>
      <c r="HC72" s="970"/>
      <c r="HD72" s="970"/>
      <c r="HE72" s="970"/>
      <c r="HF72" s="970"/>
      <c r="HG72" s="970"/>
      <c r="HH72" s="970"/>
      <c r="HI72" s="970"/>
      <c r="HJ72" s="970"/>
      <c r="HK72" s="970"/>
      <c r="HL72" s="970"/>
      <c r="HM72" s="970"/>
      <c r="HN72" s="970"/>
      <c r="HO72" s="970"/>
      <c r="HP72" s="970"/>
      <c r="HQ72" s="970"/>
      <c r="HR72" s="970"/>
      <c r="HS72" s="970"/>
      <c r="HT72" s="970"/>
      <c r="HU72" s="970"/>
      <c r="HV72" s="970"/>
      <c r="HW72" s="970"/>
      <c r="HX72" s="970"/>
    </row>
    <row r="73" spans="2:232" customFormat="1">
      <c r="T73" s="1482"/>
      <c r="AA73" s="976"/>
      <c r="AB73" s="45"/>
      <c r="AC73" s="45"/>
      <c r="AD73" s="45"/>
    </row>
    <row r="74" spans="2:232" customFormat="1">
      <c r="T74" s="1482"/>
      <c r="AA74" s="976"/>
      <c r="AB74" s="45"/>
      <c r="AC74" s="45"/>
      <c r="AD74" s="45"/>
    </row>
    <row r="75" spans="2:232" customFormat="1">
      <c r="T75" s="1482"/>
      <c r="AA75" s="976"/>
      <c r="AB75" s="45"/>
      <c r="AC75" s="45"/>
      <c r="AD75" s="45"/>
    </row>
    <row r="76" spans="2:232">
      <c r="AA76" s="976"/>
    </row>
    <row r="77" spans="2:232">
      <c r="AA77" s="976"/>
    </row>
    <row r="78" spans="2:232">
      <c r="AA78" s="976"/>
    </row>
    <row r="79" spans="2:232">
      <c r="AA79" s="976"/>
    </row>
    <row r="80" spans="2:232">
      <c r="AA80" s="976"/>
    </row>
    <row r="81" spans="1:27"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AA81" s="976"/>
    </row>
    <row r="82" spans="1:27">
      <c r="C82" s="897"/>
      <c r="D82" s="897"/>
      <c r="E82" s="897"/>
      <c r="F82" s="897"/>
      <c r="G82" s="897"/>
      <c r="H82" s="897"/>
      <c r="I82" s="932"/>
      <c r="J82" s="932"/>
      <c r="K82" s="897"/>
      <c r="L82" s="897"/>
      <c r="M82" s="897"/>
      <c r="N82" s="897"/>
      <c r="O82" s="897"/>
      <c r="P82" s="897"/>
      <c r="Q82" s="897"/>
      <c r="S82" s="897"/>
      <c r="T82" s="897"/>
      <c r="AA82" s="976"/>
    </row>
    <row r="83" spans="1:27">
      <c r="C83" s="897"/>
      <c r="D83" s="897"/>
      <c r="E83" s="897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7"/>
      <c r="Q83" s="897"/>
      <c r="X83" s="897"/>
      <c r="AA83" s="976"/>
    </row>
    <row r="84" spans="1:27">
      <c r="A84" s="931"/>
      <c r="B84" s="9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S84" s="16"/>
      <c r="T84" s="16"/>
      <c r="U84" s="101"/>
      <c r="V84" s="101"/>
      <c r="W84" s="74"/>
      <c r="X84" s="22"/>
      <c r="AA84" s="976"/>
    </row>
    <row r="85" spans="1:27">
      <c r="A85" s="931"/>
      <c r="B85" s="9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S85" s="16"/>
      <c r="T85" s="16"/>
      <c r="U85" s="101"/>
      <c r="V85" s="101"/>
      <c r="W85" s="74"/>
      <c r="X85" s="22"/>
      <c r="AA85" s="976"/>
    </row>
    <row r="86" spans="1:27">
      <c r="A86" s="931"/>
      <c r="B86" s="9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S86" s="16"/>
      <c r="T86" s="16"/>
      <c r="U86" s="101"/>
      <c r="V86" s="101"/>
      <c r="W86" s="74"/>
      <c r="X86" s="22"/>
    </row>
    <row r="87" spans="1:27">
      <c r="A87" s="931"/>
      <c r="B87" s="9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S87" s="16"/>
      <c r="T87" s="16"/>
      <c r="U87" s="101"/>
      <c r="V87" s="101"/>
      <c r="W87" s="74"/>
      <c r="X87" s="22"/>
    </row>
    <row r="88" spans="1:27">
      <c r="A88" s="931"/>
      <c r="B88" s="9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S88" s="16"/>
      <c r="T88" s="16"/>
      <c r="U88" s="101"/>
      <c r="V88" s="101"/>
      <c r="W88" s="74"/>
      <c r="X88" s="22"/>
    </row>
    <row r="89" spans="1:27">
      <c r="A89" s="931"/>
      <c r="B89" s="9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S89" s="16"/>
      <c r="T89" s="16"/>
      <c r="U89" s="101"/>
      <c r="V89" s="101"/>
      <c r="W89" s="74"/>
      <c r="X89" s="22"/>
    </row>
    <row r="90" spans="1:27">
      <c r="A90" s="931"/>
      <c r="B90" s="9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S90" s="16"/>
      <c r="T90" s="16"/>
      <c r="U90" s="101"/>
      <c r="V90" s="101"/>
      <c r="W90" s="74"/>
      <c r="X90" s="22"/>
    </row>
    <row r="91" spans="1:27">
      <c r="A91" s="931"/>
      <c r="B91" s="93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S91" s="16"/>
      <c r="T91" s="16"/>
      <c r="U91" s="101"/>
      <c r="V91" s="101"/>
      <c r="W91" s="74"/>
      <c r="X91" s="22"/>
    </row>
    <row r="92" spans="1:27">
      <c r="A92" s="931"/>
      <c r="B92" s="93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01"/>
      <c r="V92" s="101"/>
      <c r="W92" s="74"/>
      <c r="X92" s="22"/>
    </row>
    <row r="93" spans="1:27">
      <c r="A93" s="931"/>
      <c r="B93" s="93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S93" s="16"/>
      <c r="T93" s="16"/>
      <c r="U93" s="101"/>
      <c r="V93" s="101"/>
      <c r="W93" s="74"/>
      <c r="X93" s="22"/>
    </row>
    <row r="94" spans="1:27">
      <c r="A94" s="931"/>
      <c r="B94" s="93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S94" s="16"/>
      <c r="T94" s="16"/>
      <c r="U94" s="101"/>
      <c r="V94" s="101"/>
      <c r="W94" s="74"/>
      <c r="X94" s="22"/>
    </row>
    <row r="95" spans="1:27">
      <c r="A95" s="931"/>
      <c r="B95" s="93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S95" s="16"/>
      <c r="T95" s="16"/>
      <c r="U95" s="101"/>
      <c r="V95" s="101"/>
      <c r="W95" s="74"/>
      <c r="X95" s="22"/>
    </row>
    <row r="96" spans="1:27">
      <c r="A96" s="931"/>
      <c r="B96" s="9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S96" s="16"/>
      <c r="T96" s="16"/>
      <c r="U96" s="101"/>
      <c r="V96" s="101"/>
      <c r="W96" s="74"/>
      <c r="X96" s="22"/>
    </row>
    <row r="97" spans="1:24">
      <c r="A97" s="931"/>
      <c r="B97" s="93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S97" s="16"/>
      <c r="T97" s="16"/>
      <c r="U97" s="101"/>
      <c r="V97" s="101"/>
      <c r="W97" s="74"/>
      <c r="X97" s="22"/>
    </row>
    <row r="98" spans="1:24">
      <c r="A98" s="931"/>
      <c r="B98" s="93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S98" s="16"/>
      <c r="T98" s="16"/>
      <c r="U98" s="101"/>
      <c r="V98" s="101"/>
      <c r="W98" s="74"/>
      <c r="X98" s="22"/>
    </row>
    <row r="99" spans="1:24">
      <c r="A99" s="931"/>
      <c r="B99" s="9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S99" s="16"/>
      <c r="T99" s="16"/>
      <c r="U99" s="101"/>
      <c r="V99" s="101"/>
      <c r="W99" s="74"/>
      <c r="X99" s="22"/>
    </row>
    <row r="100" spans="1:24">
      <c r="A100" s="931"/>
      <c r="B100" s="9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S100" s="16"/>
      <c r="T100" s="16"/>
      <c r="U100" s="101"/>
      <c r="V100" s="101"/>
      <c r="W100" s="74"/>
      <c r="X100" s="22"/>
    </row>
    <row r="101" spans="1:24">
      <c r="A101" s="931"/>
      <c r="B101" s="9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S101" s="16"/>
      <c r="T101" s="16"/>
      <c r="U101" s="101"/>
      <c r="V101" s="101"/>
      <c r="W101" s="74"/>
      <c r="X101" s="22"/>
    </row>
    <row r="102" spans="1:24">
      <c r="A102" s="931"/>
      <c r="B102" s="9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S102" s="16"/>
      <c r="T102" s="16"/>
      <c r="U102" s="101"/>
      <c r="V102" s="101"/>
      <c r="W102" s="74"/>
      <c r="X102" s="22"/>
    </row>
    <row r="103" spans="1:24">
      <c r="A103" s="931"/>
      <c r="B103" s="9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S103" s="16"/>
      <c r="T103" s="16"/>
      <c r="U103" s="101"/>
      <c r="V103" s="101"/>
      <c r="W103" s="74"/>
      <c r="X103" s="22"/>
    </row>
    <row r="104" spans="1:24">
      <c r="A104" s="931"/>
      <c r="B104" s="9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S104" s="16"/>
      <c r="T104" s="16"/>
      <c r="U104" s="101"/>
      <c r="V104" s="101"/>
      <c r="W104" s="74"/>
      <c r="X104" s="22"/>
    </row>
    <row r="105" spans="1:24">
      <c r="A105" s="931"/>
      <c r="B105" s="9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S105" s="16"/>
      <c r="T105" s="16"/>
      <c r="U105" s="101"/>
      <c r="V105" s="101"/>
      <c r="W105" s="74"/>
      <c r="X105" s="22"/>
    </row>
    <row r="107" spans="1:24">
      <c r="K107" s="101"/>
      <c r="L107" s="101"/>
    </row>
    <row r="110" spans="1:24">
      <c r="C110" s="897"/>
      <c r="D110" s="897"/>
      <c r="E110" s="897"/>
      <c r="F110" s="897"/>
      <c r="G110" s="897"/>
      <c r="H110" s="897"/>
      <c r="I110" s="897"/>
      <c r="J110" s="897"/>
      <c r="K110" s="897"/>
      <c r="L110" s="897"/>
      <c r="M110" s="897"/>
      <c r="N110" s="897"/>
      <c r="O110" s="897"/>
      <c r="P110" s="897"/>
      <c r="Q110" s="897"/>
      <c r="S110" s="901"/>
      <c r="T110" s="901"/>
      <c r="U110" s="897"/>
      <c r="V110" s="897"/>
      <c r="X110" s="901"/>
    </row>
    <row r="111" spans="1:24">
      <c r="A111" s="931"/>
      <c r="B111" s="931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</row>
    <row r="112" spans="1:24">
      <c r="A112" s="931"/>
      <c r="B112" s="931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</row>
    <row r="113" spans="1:24">
      <c r="A113" s="931"/>
      <c r="B113" s="931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</row>
    <row r="114" spans="1:24">
      <c r="A114" s="931"/>
      <c r="B114" s="931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</row>
    <row r="115" spans="1:24">
      <c r="A115" s="931"/>
      <c r="B115" s="931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</row>
    <row r="116" spans="1:24">
      <c r="A116" s="931"/>
      <c r="B116" s="931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</row>
    <row r="117" spans="1:24">
      <c r="A117" s="931"/>
      <c r="B117" s="931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</row>
    <row r="118" spans="1:24">
      <c r="A118" s="931"/>
      <c r="B118" s="931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</row>
    <row r="119" spans="1:24">
      <c r="A119" s="931"/>
      <c r="B119" s="931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</row>
    <row r="120" spans="1:24">
      <c r="A120" s="931"/>
      <c r="B120" s="931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</row>
    <row r="121" spans="1:24">
      <c r="A121" s="931"/>
      <c r="B121" s="931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</row>
    <row r="122" spans="1:24">
      <c r="A122" s="931"/>
      <c r="B122" s="931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</row>
    <row r="123" spans="1:24">
      <c r="A123" s="931"/>
      <c r="B123" s="931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</row>
    <row r="124" spans="1:24">
      <c r="A124" s="931"/>
      <c r="B124" s="931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</row>
    <row r="127" spans="1:24">
      <c r="X127" s="239"/>
    </row>
    <row r="128" spans="1:24">
      <c r="X128" s="239"/>
    </row>
    <row r="129" spans="24:24">
      <c r="X129" s="239"/>
    </row>
    <row r="130" spans="24:24">
      <c r="X130" s="239"/>
    </row>
    <row r="131" spans="24:24">
      <c r="X131" s="239"/>
    </row>
    <row r="132" spans="24:24">
      <c r="X132" s="239"/>
    </row>
    <row r="133" spans="24:24">
      <c r="X133" s="239"/>
    </row>
    <row r="134" spans="24:24">
      <c r="X134" s="239"/>
    </row>
    <row r="135" spans="24:24">
      <c r="X135" s="239"/>
    </row>
    <row r="136" spans="24:24">
      <c r="X136" s="239"/>
    </row>
    <row r="137" spans="24:24">
      <c r="X137" s="239"/>
    </row>
    <row r="138" spans="24:24">
      <c r="X138" s="239"/>
    </row>
    <row r="139" spans="24:24">
      <c r="X139" s="239"/>
    </row>
    <row r="209" spans="29:35">
      <c r="AC209" s="901"/>
      <c r="AD209" s="901"/>
      <c r="AE209" s="901"/>
      <c r="AF209" s="901"/>
      <c r="AG209" s="901"/>
      <c r="AH209" s="901"/>
      <c r="AI209" s="901"/>
    </row>
    <row r="210" spans="29:35">
      <c r="AC210" s="930"/>
      <c r="AD210" s="930"/>
      <c r="AE210" s="930"/>
      <c r="AF210" s="930"/>
      <c r="AG210" s="930"/>
      <c r="AH210" s="930"/>
      <c r="AI210" s="930"/>
    </row>
    <row r="211" spans="29:35">
      <c r="AC211" s="249"/>
      <c r="AD211" s="249"/>
      <c r="AE211" s="249"/>
      <c r="AF211" s="249"/>
      <c r="AG211" s="249"/>
      <c r="AH211" s="249"/>
      <c r="AI211" s="249"/>
    </row>
    <row r="212" spans="29:35">
      <c r="AC212" s="930"/>
      <c r="AD212" s="930"/>
      <c r="AE212" s="930"/>
      <c r="AF212" s="930"/>
      <c r="AG212" s="930"/>
      <c r="AH212" s="930"/>
      <c r="AI212" s="930"/>
    </row>
    <row r="213" spans="29:35">
      <c r="AC213" s="249"/>
      <c r="AD213" s="249"/>
      <c r="AE213" s="249"/>
      <c r="AF213" s="249"/>
      <c r="AG213" s="249"/>
      <c r="AH213" s="249"/>
      <c r="AI213" s="249"/>
    </row>
    <row r="214" spans="29:35">
      <c r="AC214" s="930"/>
      <c r="AD214" s="930"/>
      <c r="AE214" s="930"/>
      <c r="AF214" s="930"/>
      <c r="AG214" s="930"/>
      <c r="AH214" s="930"/>
      <c r="AI214" s="930"/>
    </row>
    <row r="215" spans="29:35">
      <c r="AC215" s="249"/>
      <c r="AD215" s="249"/>
      <c r="AE215" s="249"/>
      <c r="AF215" s="249"/>
      <c r="AG215" s="249"/>
      <c r="AH215" s="249"/>
      <c r="AI215" s="249"/>
    </row>
    <row r="216" spans="29:35">
      <c r="AC216" s="248"/>
      <c r="AD216" s="248"/>
      <c r="AE216" s="248"/>
      <c r="AF216" s="248"/>
      <c r="AG216" s="248"/>
      <c r="AH216" s="248"/>
      <c r="AI216" s="248"/>
    </row>
    <row r="217" spans="29:35">
      <c r="AC217" s="930"/>
      <c r="AD217" s="930"/>
      <c r="AE217" s="930"/>
      <c r="AF217" s="930"/>
      <c r="AG217" s="930"/>
      <c r="AH217" s="930"/>
      <c r="AI217" s="930"/>
    </row>
    <row r="218" spans="29:35">
      <c r="AC218" s="249"/>
      <c r="AD218" s="249"/>
      <c r="AE218" s="249"/>
      <c r="AF218" s="249"/>
      <c r="AG218" s="249"/>
      <c r="AH218" s="249"/>
      <c r="AI218" s="249"/>
    </row>
    <row r="219" spans="29:35">
      <c r="AC219" s="930"/>
      <c r="AD219" s="930"/>
      <c r="AE219" s="930"/>
      <c r="AF219" s="930"/>
      <c r="AG219" s="930"/>
      <c r="AH219" s="930"/>
      <c r="AI219" s="930"/>
    </row>
    <row r="220" spans="29:35">
      <c r="AC220" s="249"/>
      <c r="AD220" s="249"/>
      <c r="AE220" s="249"/>
      <c r="AF220" s="249"/>
      <c r="AG220" s="249"/>
      <c r="AH220" s="249"/>
      <c r="AI220" s="249"/>
    </row>
    <row r="221" spans="29:35">
      <c r="AC221" s="929"/>
      <c r="AD221" s="929"/>
      <c r="AE221" s="929"/>
      <c r="AF221" s="929"/>
      <c r="AG221" s="929"/>
      <c r="AH221" s="929"/>
      <c r="AI221" s="929"/>
    </row>
    <row r="222" spans="29:35">
      <c r="AC222" s="249"/>
      <c r="AD222" s="249"/>
      <c r="AE222" s="249"/>
      <c r="AF222" s="249"/>
      <c r="AG222" s="249"/>
      <c r="AH222" s="249"/>
      <c r="AI222" s="249"/>
    </row>
  </sheetData>
  <mergeCells count="11">
    <mergeCell ref="E33:F33"/>
    <mergeCell ref="E32:F32"/>
    <mergeCell ref="E34:F34"/>
    <mergeCell ref="E35:F35"/>
    <mergeCell ref="G35:H35"/>
    <mergeCell ref="I35:J35"/>
    <mergeCell ref="W35:X35"/>
    <mergeCell ref="K35:L35"/>
    <mergeCell ref="Q35:R35"/>
    <mergeCell ref="M35:N35"/>
    <mergeCell ref="O35:P35"/>
  </mergeCells>
  <printOptions horizontalCentered="1"/>
  <pageMargins left="0.5" right="0.5" top="0.5" bottom="1" header="0.41" footer="0.5"/>
  <pageSetup scale="85" orientation="portrait" horizontalDpi="525" verticalDpi="525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AF421"/>
  <sheetViews>
    <sheetView topLeftCell="I384" workbookViewId="0">
      <selection activeCell="Q421" sqref="Q421"/>
    </sheetView>
  </sheetViews>
  <sheetFormatPr defaultColWidth="8.85546875" defaultRowHeight="12.75" outlineLevelRow="3"/>
  <cols>
    <col min="1" max="1" width="8.85546875" style="1444"/>
    <col min="2" max="2" width="12.7109375" style="1444" bestFit="1" customWidth="1"/>
    <col min="3" max="3" width="55.28515625" style="1444" bestFit="1" customWidth="1"/>
    <col min="4" max="4" width="28.140625" style="1444" bestFit="1" customWidth="1"/>
    <col min="5" max="5" width="8.85546875" style="1444"/>
    <col min="6" max="6" width="8.85546875" style="1444" customWidth="1"/>
    <col min="7" max="17" width="14.7109375" style="1448" customWidth="1"/>
    <col min="18" max="18" width="8.85546875" style="1067"/>
    <col min="19" max="22" width="8.85546875" style="1444"/>
    <col min="23" max="31" width="18" style="1444" customWidth="1"/>
    <col min="32" max="16384" width="8.85546875" style="1444"/>
  </cols>
  <sheetData>
    <row r="1" spans="1:18" s="1445" customFormat="1" ht="15.75">
      <c r="A1" s="1445" t="s">
        <v>773</v>
      </c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7"/>
    </row>
    <row r="2" spans="1:18" s="1445" customFormat="1" ht="15.75">
      <c r="A2" s="1445" t="s">
        <v>774</v>
      </c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7"/>
    </row>
    <row r="4" spans="1:18">
      <c r="A4" s="1444" t="s">
        <v>775</v>
      </c>
      <c r="G4" s="1192" t="s">
        <v>776</v>
      </c>
    </row>
    <row r="5" spans="1:18">
      <c r="A5" s="1449" t="s">
        <v>777</v>
      </c>
      <c r="G5" s="1444" t="s">
        <v>778</v>
      </c>
    </row>
    <row r="6" spans="1:18" ht="13.5" thickBot="1"/>
    <row r="7" spans="1:18" ht="51.75" thickBot="1">
      <c r="A7" s="1450" t="s">
        <v>69</v>
      </c>
      <c r="B7" s="1450" t="s">
        <v>779</v>
      </c>
      <c r="C7" s="1450" t="s">
        <v>780</v>
      </c>
      <c r="D7" s="1450" t="s">
        <v>781</v>
      </c>
      <c r="E7" s="1450" t="s">
        <v>782</v>
      </c>
      <c r="F7" s="1450" t="s">
        <v>783</v>
      </c>
      <c r="G7" s="1450" t="s">
        <v>784</v>
      </c>
      <c r="H7" s="1450" t="s">
        <v>785</v>
      </c>
      <c r="I7" s="1450" t="s">
        <v>786</v>
      </c>
      <c r="J7" s="1450" t="s">
        <v>787</v>
      </c>
      <c r="K7" s="1450" t="s">
        <v>788</v>
      </c>
      <c r="L7" s="1450" t="s">
        <v>789</v>
      </c>
      <c r="M7" s="1450" t="s">
        <v>790</v>
      </c>
      <c r="N7" s="1450" t="s">
        <v>791</v>
      </c>
      <c r="O7" s="1450" t="s">
        <v>792</v>
      </c>
      <c r="P7" s="1450" t="s">
        <v>793</v>
      </c>
      <c r="Q7" s="1450" t="s">
        <v>794</v>
      </c>
    </row>
    <row r="8" spans="1:18">
      <c r="A8" s="1449" t="s">
        <v>470</v>
      </c>
      <c r="B8" s="1449" t="s">
        <v>795</v>
      </c>
      <c r="C8" s="1444" t="s">
        <v>796</v>
      </c>
      <c r="D8" s="1444" t="s">
        <v>625</v>
      </c>
      <c r="E8" s="1449" t="s">
        <v>797</v>
      </c>
      <c r="F8" s="1444" t="s">
        <v>798</v>
      </c>
      <c r="G8" s="1448">
        <v>0</v>
      </c>
      <c r="H8" s="1448">
        <v>0</v>
      </c>
      <c r="I8" s="1448">
        <v>0</v>
      </c>
      <c r="J8" s="1448">
        <v>0</v>
      </c>
      <c r="K8" s="1448">
        <v>21</v>
      </c>
      <c r="L8" s="1448">
        <v>0</v>
      </c>
      <c r="M8" s="1448">
        <v>538</v>
      </c>
      <c r="N8" s="1448">
        <v>0</v>
      </c>
      <c r="O8" s="1448">
        <v>0</v>
      </c>
      <c r="P8" s="1448">
        <v>0</v>
      </c>
      <c r="Q8" s="1448">
        <v>559</v>
      </c>
      <c r="R8" s="1067">
        <f>SUM(G8:P8)-Q8</f>
        <v>0</v>
      </c>
    </row>
    <row r="9" spans="1:18">
      <c r="A9" s="1449" t="s">
        <v>470</v>
      </c>
      <c r="B9" s="1449" t="s">
        <v>795</v>
      </c>
      <c r="C9" s="1444" t="s">
        <v>796</v>
      </c>
      <c r="D9" s="1444" t="s">
        <v>625</v>
      </c>
      <c r="E9" s="1449" t="s">
        <v>799</v>
      </c>
      <c r="F9" s="1444" t="s">
        <v>798</v>
      </c>
      <c r="G9" s="1448">
        <v>0</v>
      </c>
      <c r="H9" s="1448">
        <v>0</v>
      </c>
      <c r="I9" s="1448">
        <v>0</v>
      </c>
      <c r="J9" s="1448">
        <v>0</v>
      </c>
      <c r="K9" s="1448">
        <v>0</v>
      </c>
      <c r="L9" s="1448">
        <v>0</v>
      </c>
      <c r="M9" s="1448">
        <v>2069</v>
      </c>
      <c r="N9" s="1448">
        <v>0</v>
      </c>
      <c r="O9" s="1448">
        <v>0</v>
      </c>
      <c r="P9" s="1448">
        <v>0</v>
      </c>
      <c r="Q9" s="1448">
        <v>2069</v>
      </c>
      <c r="R9" s="1067">
        <f t="shared" ref="R9:R72" si="0">SUM(G9:P9)-Q9</f>
        <v>0</v>
      </c>
    </row>
    <row r="10" spans="1:18">
      <c r="A10" s="1449" t="s">
        <v>470</v>
      </c>
      <c r="B10" s="1449" t="s">
        <v>795</v>
      </c>
      <c r="C10" s="1444" t="s">
        <v>796</v>
      </c>
      <c r="D10" s="1444" t="s">
        <v>625</v>
      </c>
      <c r="E10" s="1449" t="s">
        <v>800</v>
      </c>
      <c r="F10" s="1444" t="s">
        <v>798</v>
      </c>
      <c r="G10" s="1448">
        <v>0</v>
      </c>
      <c r="H10" s="1448">
        <v>0</v>
      </c>
      <c r="I10" s="1448">
        <v>0</v>
      </c>
      <c r="J10" s="1448">
        <v>0</v>
      </c>
      <c r="K10" s="1448">
        <v>0</v>
      </c>
      <c r="L10" s="1448">
        <v>0</v>
      </c>
      <c r="M10" s="1448">
        <v>942</v>
      </c>
      <c r="N10" s="1448">
        <v>0</v>
      </c>
      <c r="O10" s="1448">
        <v>0</v>
      </c>
      <c r="P10" s="1448">
        <v>0</v>
      </c>
      <c r="Q10" s="1448">
        <v>942</v>
      </c>
      <c r="R10" s="1067">
        <f t="shared" si="0"/>
        <v>0</v>
      </c>
    </row>
    <row r="11" spans="1:18">
      <c r="A11" s="1449" t="s">
        <v>470</v>
      </c>
      <c r="B11" s="1449" t="s">
        <v>795</v>
      </c>
      <c r="C11" s="1444" t="s">
        <v>796</v>
      </c>
      <c r="D11" s="1444" t="s">
        <v>625</v>
      </c>
      <c r="E11" s="1449" t="s">
        <v>801</v>
      </c>
      <c r="F11" s="1444" t="s">
        <v>798</v>
      </c>
      <c r="G11" s="1448">
        <v>0</v>
      </c>
      <c r="H11" s="1448">
        <v>0</v>
      </c>
      <c r="I11" s="1448">
        <v>0</v>
      </c>
      <c r="J11" s="1448">
        <v>0</v>
      </c>
      <c r="K11" s="1448">
        <v>0</v>
      </c>
      <c r="L11" s="1448">
        <v>0</v>
      </c>
      <c r="M11" s="1448">
        <v>0</v>
      </c>
      <c r="N11" s="1448">
        <v>0</v>
      </c>
      <c r="O11" s="1448">
        <v>161</v>
      </c>
      <c r="P11" s="1448">
        <v>0</v>
      </c>
      <c r="Q11" s="1448">
        <v>161</v>
      </c>
      <c r="R11" s="1067">
        <f t="shared" si="0"/>
        <v>0</v>
      </c>
    </row>
    <row r="12" spans="1:18" ht="15">
      <c r="A12" s="1449"/>
      <c r="B12" s="1449"/>
      <c r="D12" s="1451" t="s">
        <v>802</v>
      </c>
      <c r="E12" s="1449"/>
      <c r="G12" s="1448">
        <f t="shared" ref="G12:Q12" si="1">SUBTOTAL(9,G8:G11)</f>
        <v>0</v>
      </c>
      <c r="H12" s="1448">
        <f t="shared" si="1"/>
        <v>0</v>
      </c>
      <c r="I12" s="1448">
        <f t="shared" si="1"/>
        <v>0</v>
      </c>
      <c r="J12" s="1448">
        <f t="shared" si="1"/>
        <v>0</v>
      </c>
      <c r="K12" s="1448">
        <f t="shared" si="1"/>
        <v>21</v>
      </c>
      <c r="L12" s="1448">
        <f t="shared" si="1"/>
        <v>0</v>
      </c>
      <c r="M12" s="1448">
        <f t="shared" si="1"/>
        <v>3549</v>
      </c>
      <c r="N12" s="1448">
        <f t="shared" si="1"/>
        <v>0</v>
      </c>
      <c r="O12" s="1448">
        <f t="shared" si="1"/>
        <v>161</v>
      </c>
      <c r="P12" s="1448">
        <f t="shared" si="1"/>
        <v>0</v>
      </c>
      <c r="Q12" s="1448">
        <f t="shared" si="1"/>
        <v>3731</v>
      </c>
      <c r="R12" s="1067">
        <f t="shared" si="0"/>
        <v>0</v>
      </c>
    </row>
    <row r="13" spans="1:18">
      <c r="A13" s="1449" t="s">
        <v>470</v>
      </c>
      <c r="B13" s="1449" t="s">
        <v>795</v>
      </c>
      <c r="C13" s="1444" t="s">
        <v>796</v>
      </c>
      <c r="D13" s="1444" t="s">
        <v>634</v>
      </c>
      <c r="E13" s="1449" t="s">
        <v>801</v>
      </c>
      <c r="F13" s="1444" t="s">
        <v>798</v>
      </c>
      <c r="G13" s="1448">
        <v>0</v>
      </c>
      <c r="H13" s="1448">
        <v>0</v>
      </c>
      <c r="I13" s="1448">
        <v>0</v>
      </c>
      <c r="J13" s="1448">
        <v>0</v>
      </c>
      <c r="K13" s="1448">
        <v>0</v>
      </c>
      <c r="L13" s="1448">
        <v>1</v>
      </c>
      <c r="M13" s="1448">
        <v>0</v>
      </c>
      <c r="N13" s="1448">
        <v>0</v>
      </c>
      <c r="O13" s="1448">
        <v>0</v>
      </c>
      <c r="P13" s="1448">
        <v>0</v>
      </c>
      <c r="Q13" s="1448">
        <v>1</v>
      </c>
      <c r="R13" s="1067">
        <f t="shared" si="0"/>
        <v>0</v>
      </c>
    </row>
    <row r="14" spans="1:18" ht="15">
      <c r="A14" s="1449"/>
      <c r="B14" s="1449"/>
      <c r="D14" s="1452" t="s">
        <v>803</v>
      </c>
      <c r="E14" s="1449"/>
      <c r="G14" s="1448">
        <f t="shared" ref="G14:Q14" si="2">SUBTOTAL(9,G13:G13)</f>
        <v>0</v>
      </c>
      <c r="H14" s="1448">
        <f t="shared" si="2"/>
        <v>0</v>
      </c>
      <c r="I14" s="1448">
        <f t="shared" si="2"/>
        <v>0</v>
      </c>
      <c r="J14" s="1448">
        <f t="shared" si="2"/>
        <v>0</v>
      </c>
      <c r="K14" s="1448">
        <f t="shared" si="2"/>
        <v>0</v>
      </c>
      <c r="L14" s="1448">
        <f t="shared" si="2"/>
        <v>1</v>
      </c>
      <c r="M14" s="1448">
        <f t="shared" si="2"/>
        <v>0</v>
      </c>
      <c r="N14" s="1448">
        <f t="shared" si="2"/>
        <v>0</v>
      </c>
      <c r="O14" s="1448">
        <f t="shared" si="2"/>
        <v>0</v>
      </c>
      <c r="P14" s="1448">
        <f t="shared" si="2"/>
        <v>0</v>
      </c>
      <c r="Q14" s="1448">
        <f t="shared" si="2"/>
        <v>1</v>
      </c>
      <c r="R14" s="1067">
        <f t="shared" si="0"/>
        <v>0</v>
      </c>
    </row>
    <row r="15" spans="1:18">
      <c r="A15" s="1449" t="s">
        <v>470</v>
      </c>
      <c r="B15" s="1449" t="s">
        <v>795</v>
      </c>
      <c r="C15" s="1444" t="s">
        <v>796</v>
      </c>
      <c r="D15" s="1444" t="s">
        <v>106</v>
      </c>
      <c r="E15" s="1449" t="s">
        <v>797</v>
      </c>
      <c r="F15" s="1444" t="s">
        <v>798</v>
      </c>
      <c r="G15" s="1448">
        <v>0</v>
      </c>
      <c r="H15" s="1448">
        <v>0</v>
      </c>
      <c r="I15" s="1448">
        <v>0</v>
      </c>
      <c r="J15" s="1448">
        <v>0</v>
      </c>
      <c r="K15" s="1448">
        <v>0</v>
      </c>
      <c r="L15" s="1448">
        <v>31</v>
      </c>
      <c r="M15" s="1448">
        <v>0</v>
      </c>
      <c r="N15" s="1448">
        <v>0</v>
      </c>
      <c r="O15" s="1448">
        <v>0</v>
      </c>
      <c r="P15" s="1448">
        <v>0</v>
      </c>
      <c r="Q15" s="1448">
        <v>31</v>
      </c>
      <c r="R15" s="1067">
        <f t="shared" si="0"/>
        <v>0</v>
      </c>
    </row>
    <row r="16" spans="1:18">
      <c r="A16" s="1449" t="s">
        <v>470</v>
      </c>
      <c r="B16" s="1449" t="s">
        <v>795</v>
      </c>
      <c r="C16" s="1444" t="s">
        <v>796</v>
      </c>
      <c r="D16" s="1444" t="s">
        <v>106</v>
      </c>
      <c r="E16" s="1449" t="s">
        <v>804</v>
      </c>
      <c r="F16" s="1444" t="s">
        <v>798</v>
      </c>
      <c r="G16" s="1448">
        <v>0</v>
      </c>
      <c r="H16" s="1448">
        <v>0</v>
      </c>
      <c r="I16" s="1448">
        <v>0</v>
      </c>
      <c r="J16" s="1448">
        <v>0</v>
      </c>
      <c r="K16" s="1448">
        <v>0</v>
      </c>
      <c r="L16" s="1448">
        <v>0</v>
      </c>
      <c r="M16" s="1448">
        <v>5</v>
      </c>
      <c r="N16" s="1448">
        <v>0</v>
      </c>
      <c r="O16" s="1448">
        <v>0</v>
      </c>
      <c r="P16" s="1448">
        <v>16</v>
      </c>
      <c r="Q16" s="1448">
        <v>21</v>
      </c>
      <c r="R16" s="1067">
        <f t="shared" si="0"/>
        <v>0</v>
      </c>
    </row>
    <row r="17" spans="1:18">
      <c r="A17" s="1449" t="s">
        <v>470</v>
      </c>
      <c r="B17" s="1449" t="s">
        <v>795</v>
      </c>
      <c r="C17" s="1444" t="s">
        <v>796</v>
      </c>
      <c r="D17" s="1444" t="s">
        <v>106</v>
      </c>
      <c r="E17" s="1449" t="s">
        <v>799</v>
      </c>
      <c r="F17" s="1444" t="s">
        <v>798</v>
      </c>
      <c r="G17" s="1448">
        <v>0</v>
      </c>
      <c r="H17" s="1448">
        <v>0</v>
      </c>
      <c r="I17" s="1448">
        <v>0</v>
      </c>
      <c r="J17" s="1448">
        <v>0</v>
      </c>
      <c r="K17" s="1448">
        <v>0</v>
      </c>
      <c r="L17" s="1448">
        <v>0</v>
      </c>
      <c r="M17" s="1448">
        <v>38</v>
      </c>
      <c r="N17" s="1448">
        <v>0</v>
      </c>
      <c r="O17" s="1448">
        <v>0</v>
      </c>
      <c r="P17" s="1448">
        <v>0</v>
      </c>
      <c r="Q17" s="1448">
        <v>38</v>
      </c>
      <c r="R17" s="1067">
        <f t="shared" si="0"/>
        <v>0</v>
      </c>
    </row>
    <row r="18" spans="1:18">
      <c r="A18" s="1449" t="s">
        <v>470</v>
      </c>
      <c r="B18" s="1449" t="s">
        <v>795</v>
      </c>
      <c r="C18" s="1444" t="s">
        <v>796</v>
      </c>
      <c r="D18" s="1444" t="s">
        <v>106</v>
      </c>
      <c r="E18" s="1449" t="s">
        <v>800</v>
      </c>
      <c r="F18" s="1444" t="s">
        <v>798</v>
      </c>
      <c r="G18" s="1448">
        <v>0</v>
      </c>
      <c r="H18" s="1448">
        <v>0</v>
      </c>
      <c r="I18" s="1448">
        <v>0</v>
      </c>
      <c r="J18" s="1448">
        <v>0</v>
      </c>
      <c r="K18" s="1448">
        <v>0</v>
      </c>
      <c r="L18" s="1448">
        <v>115</v>
      </c>
      <c r="M18" s="1448">
        <v>0</v>
      </c>
      <c r="N18" s="1448">
        <v>0</v>
      </c>
      <c r="O18" s="1448">
        <v>0</v>
      </c>
      <c r="P18" s="1448">
        <v>0</v>
      </c>
      <c r="Q18" s="1448">
        <v>115</v>
      </c>
      <c r="R18" s="1067">
        <f t="shared" si="0"/>
        <v>0</v>
      </c>
    </row>
    <row r="19" spans="1:18">
      <c r="A19" s="1449" t="s">
        <v>470</v>
      </c>
      <c r="B19" s="1449" t="s">
        <v>795</v>
      </c>
      <c r="C19" s="1444" t="s">
        <v>796</v>
      </c>
      <c r="D19" s="1444" t="s">
        <v>106</v>
      </c>
      <c r="E19" s="1449" t="s">
        <v>805</v>
      </c>
      <c r="F19" s="1444" t="s">
        <v>798</v>
      </c>
      <c r="G19" s="1448">
        <v>0</v>
      </c>
      <c r="H19" s="1448">
        <v>0</v>
      </c>
      <c r="I19" s="1448">
        <v>0</v>
      </c>
      <c r="J19" s="1448">
        <v>0</v>
      </c>
      <c r="K19" s="1448">
        <v>0</v>
      </c>
      <c r="L19" s="1448">
        <v>128</v>
      </c>
      <c r="M19" s="1448">
        <v>8</v>
      </c>
      <c r="N19" s="1448">
        <v>0</v>
      </c>
      <c r="O19" s="1448">
        <v>0</v>
      </c>
      <c r="P19" s="1448">
        <v>0</v>
      </c>
      <c r="Q19" s="1448">
        <v>136</v>
      </c>
      <c r="R19" s="1067">
        <f t="shared" si="0"/>
        <v>0</v>
      </c>
    </row>
    <row r="20" spans="1:18">
      <c r="A20" s="1449" t="s">
        <v>470</v>
      </c>
      <c r="B20" s="1449" t="s">
        <v>795</v>
      </c>
      <c r="C20" s="1444" t="s">
        <v>796</v>
      </c>
      <c r="D20" s="1444" t="s">
        <v>106</v>
      </c>
      <c r="E20" s="1449" t="s">
        <v>806</v>
      </c>
      <c r="F20" s="1444" t="s">
        <v>798</v>
      </c>
      <c r="G20" s="1448">
        <v>0</v>
      </c>
      <c r="H20" s="1448">
        <v>0</v>
      </c>
      <c r="I20" s="1448">
        <v>0</v>
      </c>
      <c r="J20" s="1448">
        <v>0</v>
      </c>
      <c r="K20" s="1448">
        <v>0</v>
      </c>
      <c r="L20" s="1448">
        <v>0</v>
      </c>
      <c r="M20" s="1448">
        <v>1446</v>
      </c>
      <c r="N20" s="1448">
        <v>0</v>
      </c>
      <c r="O20" s="1448">
        <v>3223</v>
      </c>
      <c r="P20" s="1448">
        <v>0</v>
      </c>
      <c r="Q20" s="1448">
        <v>4669</v>
      </c>
      <c r="R20" s="1067">
        <f t="shared" si="0"/>
        <v>0</v>
      </c>
    </row>
    <row r="21" spans="1:18">
      <c r="A21" s="1449" t="s">
        <v>470</v>
      </c>
      <c r="B21" s="1449" t="s">
        <v>795</v>
      </c>
      <c r="C21" s="1444" t="s">
        <v>796</v>
      </c>
      <c r="D21" s="1444" t="s">
        <v>106</v>
      </c>
      <c r="E21" s="1449" t="s">
        <v>807</v>
      </c>
      <c r="F21" s="1444" t="s">
        <v>798</v>
      </c>
      <c r="G21" s="1448">
        <v>0</v>
      </c>
      <c r="H21" s="1448">
        <v>0</v>
      </c>
      <c r="I21" s="1448">
        <v>0</v>
      </c>
      <c r="J21" s="1448">
        <v>0</v>
      </c>
      <c r="K21" s="1448">
        <v>0</v>
      </c>
      <c r="L21" s="1448">
        <v>67</v>
      </c>
      <c r="M21" s="1448">
        <v>2786</v>
      </c>
      <c r="N21" s="1448">
        <v>0</v>
      </c>
      <c r="O21" s="1448">
        <v>0</v>
      </c>
      <c r="P21" s="1448">
        <v>0</v>
      </c>
      <c r="Q21" s="1448">
        <v>2853</v>
      </c>
      <c r="R21" s="1067">
        <f t="shared" si="0"/>
        <v>0</v>
      </c>
    </row>
    <row r="22" spans="1:18">
      <c r="A22" s="1449" t="s">
        <v>470</v>
      </c>
      <c r="B22" s="1449" t="s">
        <v>795</v>
      </c>
      <c r="C22" s="1444" t="s">
        <v>796</v>
      </c>
      <c r="D22" s="1444" t="s">
        <v>106</v>
      </c>
      <c r="E22" s="1449" t="s">
        <v>808</v>
      </c>
      <c r="F22" s="1444" t="s">
        <v>798</v>
      </c>
      <c r="G22" s="1448">
        <v>0</v>
      </c>
      <c r="H22" s="1448">
        <v>0</v>
      </c>
      <c r="I22" s="1448">
        <v>0</v>
      </c>
      <c r="J22" s="1448">
        <v>0</v>
      </c>
      <c r="K22" s="1448">
        <v>0</v>
      </c>
      <c r="L22" s="1448">
        <v>96</v>
      </c>
      <c r="M22" s="1448">
        <v>1456</v>
      </c>
      <c r="N22" s="1448">
        <v>0</v>
      </c>
      <c r="O22" s="1448">
        <v>0</v>
      </c>
      <c r="P22" s="1448">
        <v>0</v>
      </c>
      <c r="Q22" s="1448">
        <v>1552</v>
      </c>
      <c r="R22" s="1067">
        <f t="shared" si="0"/>
        <v>0</v>
      </c>
    </row>
    <row r="23" spans="1:18">
      <c r="A23" s="1449" t="s">
        <v>470</v>
      </c>
      <c r="B23" s="1449" t="s">
        <v>795</v>
      </c>
      <c r="C23" s="1444" t="s">
        <v>796</v>
      </c>
      <c r="D23" s="1444" t="s">
        <v>106</v>
      </c>
      <c r="E23" s="1449" t="s">
        <v>809</v>
      </c>
      <c r="F23" s="1444" t="s">
        <v>798</v>
      </c>
      <c r="G23" s="1448">
        <v>0</v>
      </c>
      <c r="H23" s="1448">
        <v>0</v>
      </c>
      <c r="I23" s="1448">
        <v>0</v>
      </c>
      <c r="J23" s="1448">
        <v>0</v>
      </c>
      <c r="K23" s="1448">
        <v>0</v>
      </c>
      <c r="L23" s="1448">
        <v>0</v>
      </c>
      <c r="M23" s="1448">
        <v>564</v>
      </c>
      <c r="N23" s="1448">
        <v>0</v>
      </c>
      <c r="O23" s="1448">
        <v>0</v>
      </c>
      <c r="P23" s="1448">
        <v>0</v>
      </c>
      <c r="Q23" s="1448">
        <v>564</v>
      </c>
      <c r="R23" s="1067">
        <f t="shared" si="0"/>
        <v>0</v>
      </c>
    </row>
    <row r="24" spans="1:18">
      <c r="A24" s="1449" t="s">
        <v>470</v>
      </c>
      <c r="B24" s="1449" t="s">
        <v>795</v>
      </c>
      <c r="C24" s="1444" t="s">
        <v>796</v>
      </c>
      <c r="D24" s="1444" t="s">
        <v>106</v>
      </c>
      <c r="E24" s="1449" t="s">
        <v>810</v>
      </c>
      <c r="F24" s="1444" t="s">
        <v>798</v>
      </c>
      <c r="G24" s="1448">
        <v>0</v>
      </c>
      <c r="H24" s="1448">
        <v>0</v>
      </c>
      <c r="I24" s="1448">
        <v>0</v>
      </c>
      <c r="J24" s="1448">
        <v>0</v>
      </c>
      <c r="K24" s="1448">
        <v>0</v>
      </c>
      <c r="L24" s="1448">
        <v>68</v>
      </c>
      <c r="M24" s="1448">
        <v>47</v>
      </c>
      <c r="N24" s="1448">
        <v>0</v>
      </c>
      <c r="O24" s="1448">
        <v>0</v>
      </c>
      <c r="P24" s="1448">
        <v>0</v>
      </c>
      <c r="Q24" s="1448">
        <v>115</v>
      </c>
      <c r="R24" s="1067">
        <f t="shared" si="0"/>
        <v>0</v>
      </c>
    </row>
    <row r="25" spans="1:18">
      <c r="A25" s="1449" t="s">
        <v>470</v>
      </c>
      <c r="B25" s="1449" t="s">
        <v>795</v>
      </c>
      <c r="C25" s="1444" t="s">
        <v>796</v>
      </c>
      <c r="D25" s="1444" t="s">
        <v>106</v>
      </c>
      <c r="E25" s="1449" t="s">
        <v>801</v>
      </c>
      <c r="F25" s="1444" t="s">
        <v>798</v>
      </c>
      <c r="G25" s="1448">
        <v>0</v>
      </c>
      <c r="H25" s="1448">
        <v>0</v>
      </c>
      <c r="I25" s="1448">
        <v>0</v>
      </c>
      <c r="J25" s="1448">
        <v>0</v>
      </c>
      <c r="K25" s="1448">
        <v>0</v>
      </c>
      <c r="L25" s="1448">
        <v>0</v>
      </c>
      <c r="M25" s="1448">
        <v>37</v>
      </c>
      <c r="N25" s="1448">
        <v>0</v>
      </c>
      <c r="O25" s="1448">
        <v>0</v>
      </c>
      <c r="P25" s="1448">
        <v>0</v>
      </c>
      <c r="Q25" s="1448">
        <v>37</v>
      </c>
      <c r="R25" s="1067">
        <f t="shared" si="0"/>
        <v>0</v>
      </c>
    </row>
    <row r="26" spans="1:18">
      <c r="A26" s="1449" t="s">
        <v>470</v>
      </c>
      <c r="B26" s="1449" t="s">
        <v>795</v>
      </c>
      <c r="C26" s="1444" t="s">
        <v>796</v>
      </c>
      <c r="D26" s="1444" t="s">
        <v>106</v>
      </c>
      <c r="E26" s="1449" t="s">
        <v>811</v>
      </c>
      <c r="F26" s="1444" t="s">
        <v>798</v>
      </c>
      <c r="G26" s="1448">
        <v>0</v>
      </c>
      <c r="H26" s="1448">
        <v>0</v>
      </c>
      <c r="I26" s="1448">
        <v>0</v>
      </c>
      <c r="J26" s="1448">
        <v>0</v>
      </c>
      <c r="K26" s="1448">
        <v>0</v>
      </c>
      <c r="L26" s="1448">
        <v>82</v>
      </c>
      <c r="M26" s="1448">
        <v>0</v>
      </c>
      <c r="N26" s="1448">
        <v>0</v>
      </c>
      <c r="O26" s="1448">
        <v>0</v>
      </c>
      <c r="P26" s="1448">
        <v>0</v>
      </c>
      <c r="Q26" s="1448">
        <v>82</v>
      </c>
      <c r="R26" s="1067">
        <f t="shared" si="0"/>
        <v>0</v>
      </c>
    </row>
    <row r="27" spans="1:18" ht="15">
      <c r="A27" s="1449"/>
      <c r="B27" s="1449"/>
      <c r="D27" s="1452" t="s">
        <v>812</v>
      </c>
      <c r="E27" s="1449"/>
      <c r="G27" s="1448">
        <f t="shared" ref="G27:Q27" si="3">SUBTOTAL(9,G15:G26)</f>
        <v>0</v>
      </c>
      <c r="H27" s="1448">
        <f t="shared" si="3"/>
        <v>0</v>
      </c>
      <c r="I27" s="1448">
        <f t="shared" si="3"/>
        <v>0</v>
      </c>
      <c r="J27" s="1448">
        <f t="shared" si="3"/>
        <v>0</v>
      </c>
      <c r="K27" s="1448">
        <f t="shared" si="3"/>
        <v>0</v>
      </c>
      <c r="L27" s="1448">
        <f t="shared" si="3"/>
        <v>587</v>
      </c>
      <c r="M27" s="1448">
        <f t="shared" si="3"/>
        <v>6387</v>
      </c>
      <c r="N27" s="1448">
        <f t="shared" si="3"/>
        <v>0</v>
      </c>
      <c r="O27" s="1448">
        <f t="shared" si="3"/>
        <v>3223</v>
      </c>
      <c r="P27" s="1448">
        <f t="shared" si="3"/>
        <v>16</v>
      </c>
      <c r="Q27" s="1448">
        <f t="shared" si="3"/>
        <v>10213</v>
      </c>
      <c r="R27" s="1067">
        <f t="shared" si="0"/>
        <v>0</v>
      </c>
    </row>
    <row r="28" spans="1:18" ht="15">
      <c r="A28" s="1449"/>
      <c r="B28" s="1451" t="s">
        <v>813</v>
      </c>
      <c r="E28" s="1449"/>
      <c r="G28" s="1448">
        <f t="shared" ref="G28:Q28" si="4">SUBTOTAL(9,G8:G26)</f>
        <v>0</v>
      </c>
      <c r="H28" s="1448">
        <f t="shared" si="4"/>
        <v>0</v>
      </c>
      <c r="I28" s="1448">
        <f t="shared" si="4"/>
        <v>0</v>
      </c>
      <c r="J28" s="1448">
        <f t="shared" si="4"/>
        <v>0</v>
      </c>
      <c r="K28" s="1448">
        <f t="shared" si="4"/>
        <v>21</v>
      </c>
      <c r="L28" s="1448">
        <f t="shared" si="4"/>
        <v>588</v>
      </c>
      <c r="M28" s="1448">
        <f t="shared" si="4"/>
        <v>9936</v>
      </c>
      <c r="N28" s="1448">
        <f t="shared" si="4"/>
        <v>0</v>
      </c>
      <c r="O28" s="1448">
        <f t="shared" si="4"/>
        <v>3384</v>
      </c>
      <c r="P28" s="1448">
        <f t="shared" si="4"/>
        <v>16</v>
      </c>
      <c r="Q28" s="1448">
        <f t="shared" si="4"/>
        <v>13945</v>
      </c>
      <c r="R28" s="1067">
        <f t="shared" si="0"/>
        <v>0</v>
      </c>
    </row>
    <row r="29" spans="1:18">
      <c r="A29" s="1449" t="s">
        <v>470</v>
      </c>
      <c r="B29" s="1449" t="s">
        <v>814</v>
      </c>
      <c r="C29" s="1444" t="s">
        <v>815</v>
      </c>
      <c r="D29" s="1444" t="s">
        <v>816</v>
      </c>
      <c r="E29" s="1449" t="s">
        <v>804</v>
      </c>
      <c r="F29" s="1444" t="s">
        <v>798</v>
      </c>
      <c r="G29" s="1448">
        <v>0</v>
      </c>
      <c r="H29" s="1448">
        <v>0</v>
      </c>
      <c r="I29" s="1448">
        <v>0</v>
      </c>
      <c r="J29" s="1448">
        <v>0</v>
      </c>
      <c r="K29" s="1448">
        <v>44</v>
      </c>
      <c r="L29" s="1448">
        <v>0</v>
      </c>
      <c r="M29" s="1448">
        <v>0</v>
      </c>
      <c r="N29" s="1448">
        <v>0</v>
      </c>
      <c r="O29" s="1448">
        <v>0</v>
      </c>
      <c r="P29" s="1448">
        <v>0</v>
      </c>
      <c r="Q29" s="1448">
        <v>44</v>
      </c>
      <c r="R29" s="1067">
        <f t="shared" si="0"/>
        <v>0</v>
      </c>
    </row>
    <row r="30" spans="1:18">
      <c r="A30" s="1449" t="s">
        <v>470</v>
      </c>
      <c r="B30" s="1449" t="s">
        <v>814</v>
      </c>
      <c r="C30" s="1444" t="s">
        <v>815</v>
      </c>
      <c r="D30" s="1444" t="s">
        <v>816</v>
      </c>
      <c r="E30" s="1449" t="s">
        <v>799</v>
      </c>
      <c r="F30" s="1444" t="s">
        <v>798</v>
      </c>
      <c r="G30" s="1448">
        <v>0</v>
      </c>
      <c r="H30" s="1448">
        <v>0</v>
      </c>
      <c r="I30" s="1448">
        <v>0</v>
      </c>
      <c r="J30" s="1448">
        <v>0</v>
      </c>
      <c r="K30" s="1448">
        <v>80</v>
      </c>
      <c r="L30" s="1448">
        <v>0</v>
      </c>
      <c r="M30" s="1448">
        <v>0</v>
      </c>
      <c r="N30" s="1448">
        <v>0</v>
      </c>
      <c r="O30" s="1448">
        <v>0</v>
      </c>
      <c r="P30" s="1448">
        <v>0</v>
      </c>
      <c r="Q30" s="1448">
        <v>80</v>
      </c>
      <c r="R30" s="1067">
        <f t="shared" si="0"/>
        <v>0</v>
      </c>
    </row>
    <row r="31" spans="1:18">
      <c r="A31" s="1449" t="s">
        <v>470</v>
      </c>
      <c r="B31" s="1449" t="s">
        <v>814</v>
      </c>
      <c r="C31" s="1444" t="s">
        <v>815</v>
      </c>
      <c r="D31" s="1444" t="s">
        <v>816</v>
      </c>
      <c r="E31" s="1449" t="s">
        <v>800</v>
      </c>
      <c r="F31" s="1444" t="s">
        <v>798</v>
      </c>
      <c r="G31" s="1448">
        <v>0</v>
      </c>
      <c r="H31" s="1448">
        <v>0</v>
      </c>
      <c r="I31" s="1448">
        <v>0</v>
      </c>
      <c r="J31" s="1448">
        <v>0</v>
      </c>
      <c r="K31" s="1448">
        <v>88</v>
      </c>
      <c r="L31" s="1448">
        <v>0</v>
      </c>
      <c r="M31" s="1448">
        <v>0</v>
      </c>
      <c r="N31" s="1448">
        <v>0</v>
      </c>
      <c r="O31" s="1448">
        <v>0</v>
      </c>
      <c r="P31" s="1448">
        <v>0</v>
      </c>
      <c r="Q31" s="1448">
        <v>88</v>
      </c>
      <c r="R31" s="1067">
        <f t="shared" si="0"/>
        <v>0</v>
      </c>
    </row>
    <row r="32" spans="1:18">
      <c r="A32" s="1449" t="s">
        <v>470</v>
      </c>
      <c r="B32" s="1449" t="s">
        <v>814</v>
      </c>
      <c r="C32" s="1444" t="s">
        <v>815</v>
      </c>
      <c r="D32" s="1444" t="s">
        <v>816</v>
      </c>
      <c r="E32" s="1449" t="s">
        <v>805</v>
      </c>
      <c r="F32" s="1444" t="s">
        <v>798</v>
      </c>
      <c r="G32" s="1448">
        <v>0</v>
      </c>
      <c r="H32" s="1448">
        <v>0</v>
      </c>
      <c r="I32" s="1448">
        <v>0</v>
      </c>
      <c r="J32" s="1448">
        <v>0</v>
      </c>
      <c r="K32" s="1448">
        <v>228</v>
      </c>
      <c r="L32" s="1448">
        <v>0</v>
      </c>
      <c r="M32" s="1448">
        <v>0</v>
      </c>
      <c r="N32" s="1448">
        <v>0</v>
      </c>
      <c r="O32" s="1448">
        <v>0</v>
      </c>
      <c r="P32" s="1448">
        <v>0</v>
      </c>
      <c r="Q32" s="1448">
        <v>228</v>
      </c>
      <c r="R32" s="1067">
        <f t="shared" si="0"/>
        <v>0</v>
      </c>
    </row>
    <row r="33" spans="1:18">
      <c r="A33" s="1449" t="s">
        <v>470</v>
      </c>
      <c r="B33" s="1449" t="s">
        <v>814</v>
      </c>
      <c r="C33" s="1444" t="s">
        <v>815</v>
      </c>
      <c r="D33" s="1444" t="s">
        <v>816</v>
      </c>
      <c r="E33" s="1449" t="s">
        <v>806</v>
      </c>
      <c r="F33" s="1444" t="s">
        <v>798</v>
      </c>
      <c r="G33" s="1448">
        <v>0</v>
      </c>
      <c r="H33" s="1448">
        <v>0</v>
      </c>
      <c r="I33" s="1448">
        <v>0</v>
      </c>
      <c r="J33" s="1448">
        <v>0</v>
      </c>
      <c r="K33" s="1448">
        <v>80</v>
      </c>
      <c r="L33" s="1448">
        <v>0</v>
      </c>
      <c r="M33" s="1448">
        <v>0</v>
      </c>
      <c r="N33" s="1448">
        <v>0</v>
      </c>
      <c r="O33" s="1448">
        <v>0</v>
      </c>
      <c r="P33" s="1448">
        <v>0</v>
      </c>
      <c r="Q33" s="1448">
        <v>80</v>
      </c>
      <c r="R33" s="1067">
        <f t="shared" si="0"/>
        <v>0</v>
      </c>
    </row>
    <row r="34" spans="1:18" ht="15">
      <c r="A34" s="1449"/>
      <c r="B34" s="1449"/>
      <c r="D34" s="1452" t="s">
        <v>817</v>
      </c>
      <c r="E34" s="1449"/>
      <c r="G34" s="1448">
        <f t="shared" ref="G34:Q34" si="5">SUBTOTAL(9,G29:G33)</f>
        <v>0</v>
      </c>
      <c r="H34" s="1448">
        <f t="shared" si="5"/>
        <v>0</v>
      </c>
      <c r="I34" s="1448">
        <f t="shared" si="5"/>
        <v>0</v>
      </c>
      <c r="J34" s="1448">
        <f t="shared" si="5"/>
        <v>0</v>
      </c>
      <c r="K34" s="1448">
        <f t="shared" si="5"/>
        <v>520</v>
      </c>
      <c r="L34" s="1448">
        <f t="shared" si="5"/>
        <v>0</v>
      </c>
      <c r="M34" s="1448">
        <f t="shared" si="5"/>
        <v>0</v>
      </c>
      <c r="N34" s="1448">
        <f t="shared" si="5"/>
        <v>0</v>
      </c>
      <c r="O34" s="1448">
        <f t="shared" si="5"/>
        <v>0</v>
      </c>
      <c r="P34" s="1448">
        <f t="shared" si="5"/>
        <v>0</v>
      </c>
      <c r="Q34" s="1448">
        <f t="shared" si="5"/>
        <v>520</v>
      </c>
      <c r="R34" s="1067">
        <f t="shared" si="0"/>
        <v>0</v>
      </c>
    </row>
    <row r="35" spans="1:18">
      <c r="A35" s="1449" t="s">
        <v>470</v>
      </c>
      <c r="B35" s="1449" t="s">
        <v>814</v>
      </c>
      <c r="C35" s="1444" t="s">
        <v>815</v>
      </c>
      <c r="D35" s="1444" t="s">
        <v>625</v>
      </c>
      <c r="E35" s="1449" t="s">
        <v>797</v>
      </c>
      <c r="F35" s="1444" t="s">
        <v>798</v>
      </c>
      <c r="G35" s="1448">
        <v>0</v>
      </c>
      <c r="H35" s="1448">
        <v>0</v>
      </c>
      <c r="I35" s="1448">
        <v>0</v>
      </c>
      <c r="J35" s="1448">
        <v>0</v>
      </c>
      <c r="K35" s="1448">
        <v>0</v>
      </c>
      <c r="L35" s="1448">
        <v>0</v>
      </c>
      <c r="M35" s="1448">
        <v>0</v>
      </c>
      <c r="N35" s="1448">
        <v>0</v>
      </c>
      <c r="O35" s="1448">
        <v>0</v>
      </c>
      <c r="P35" s="1448">
        <v>82</v>
      </c>
      <c r="Q35" s="1448">
        <v>82</v>
      </c>
      <c r="R35" s="1067">
        <f t="shared" si="0"/>
        <v>0</v>
      </c>
    </row>
    <row r="36" spans="1:18">
      <c r="A36" s="1449" t="s">
        <v>470</v>
      </c>
      <c r="B36" s="1449" t="s">
        <v>814</v>
      </c>
      <c r="C36" s="1444" t="s">
        <v>815</v>
      </c>
      <c r="D36" s="1444" t="s">
        <v>625</v>
      </c>
      <c r="E36" s="1449" t="s">
        <v>804</v>
      </c>
      <c r="F36" s="1444" t="s">
        <v>798</v>
      </c>
      <c r="G36" s="1448">
        <v>0</v>
      </c>
      <c r="H36" s="1448">
        <v>0</v>
      </c>
      <c r="I36" s="1448">
        <v>0</v>
      </c>
      <c r="J36" s="1448">
        <v>0</v>
      </c>
      <c r="K36" s="1448">
        <v>0</v>
      </c>
      <c r="L36" s="1448">
        <v>0</v>
      </c>
      <c r="M36" s="1448">
        <v>0</v>
      </c>
      <c r="N36" s="1448">
        <v>0</v>
      </c>
      <c r="O36" s="1448">
        <v>0</v>
      </c>
      <c r="P36" s="1448">
        <v>82</v>
      </c>
      <c r="Q36" s="1448">
        <v>82</v>
      </c>
      <c r="R36" s="1067">
        <f t="shared" si="0"/>
        <v>0</v>
      </c>
    </row>
    <row r="37" spans="1:18">
      <c r="A37" s="1449" t="s">
        <v>470</v>
      </c>
      <c r="B37" s="1449" t="s">
        <v>814</v>
      </c>
      <c r="C37" s="1444" t="s">
        <v>815</v>
      </c>
      <c r="D37" s="1444" t="s">
        <v>625</v>
      </c>
      <c r="E37" s="1449" t="s">
        <v>800</v>
      </c>
      <c r="F37" s="1444" t="s">
        <v>798</v>
      </c>
      <c r="G37" s="1448">
        <v>0</v>
      </c>
      <c r="H37" s="1448">
        <v>0</v>
      </c>
      <c r="I37" s="1448">
        <v>0</v>
      </c>
      <c r="J37" s="1448">
        <v>0</v>
      </c>
      <c r="K37" s="1448">
        <v>0</v>
      </c>
      <c r="L37" s="1448">
        <v>0</v>
      </c>
      <c r="M37" s="1448">
        <v>0</v>
      </c>
      <c r="N37" s="1448">
        <v>0</v>
      </c>
      <c r="O37" s="1448">
        <v>0</v>
      </c>
      <c r="P37" s="1448">
        <v>123</v>
      </c>
      <c r="Q37" s="1448">
        <v>123</v>
      </c>
      <c r="R37" s="1067">
        <f t="shared" si="0"/>
        <v>0</v>
      </c>
    </row>
    <row r="38" spans="1:18">
      <c r="A38" s="1449" t="s">
        <v>470</v>
      </c>
      <c r="B38" s="1449" t="s">
        <v>814</v>
      </c>
      <c r="C38" s="1444" t="s">
        <v>815</v>
      </c>
      <c r="D38" s="1444" t="s">
        <v>625</v>
      </c>
      <c r="E38" s="1449" t="s">
        <v>805</v>
      </c>
      <c r="F38" s="1444" t="s">
        <v>798</v>
      </c>
      <c r="G38" s="1448">
        <v>0</v>
      </c>
      <c r="H38" s="1448">
        <v>0</v>
      </c>
      <c r="I38" s="1448">
        <v>0</v>
      </c>
      <c r="J38" s="1448">
        <v>0</v>
      </c>
      <c r="K38" s="1448">
        <v>0</v>
      </c>
      <c r="L38" s="1448">
        <v>0</v>
      </c>
      <c r="M38" s="1448">
        <v>0</v>
      </c>
      <c r="N38" s="1448">
        <v>0</v>
      </c>
      <c r="O38" s="1448">
        <v>0</v>
      </c>
      <c r="P38" s="1448">
        <v>165</v>
      </c>
      <c r="Q38" s="1448">
        <v>165</v>
      </c>
      <c r="R38" s="1067">
        <f t="shared" si="0"/>
        <v>0</v>
      </c>
    </row>
    <row r="39" spans="1:18">
      <c r="A39" s="1449" t="s">
        <v>470</v>
      </c>
      <c r="B39" s="1449" t="s">
        <v>814</v>
      </c>
      <c r="C39" s="1444" t="s">
        <v>815</v>
      </c>
      <c r="D39" s="1444" t="s">
        <v>625</v>
      </c>
      <c r="E39" s="1449" t="s">
        <v>806</v>
      </c>
      <c r="F39" s="1444" t="s">
        <v>798</v>
      </c>
      <c r="G39" s="1448">
        <v>0</v>
      </c>
      <c r="H39" s="1448">
        <v>0</v>
      </c>
      <c r="I39" s="1448">
        <v>0</v>
      </c>
      <c r="J39" s="1448">
        <v>0</v>
      </c>
      <c r="K39" s="1448">
        <v>0</v>
      </c>
      <c r="L39" s="1448">
        <v>0</v>
      </c>
      <c r="M39" s="1448">
        <v>0</v>
      </c>
      <c r="N39" s="1448">
        <v>0</v>
      </c>
      <c r="O39" s="1448">
        <v>0</v>
      </c>
      <c r="P39" s="1448">
        <v>165</v>
      </c>
      <c r="Q39" s="1448">
        <v>165</v>
      </c>
      <c r="R39" s="1067">
        <f t="shared" si="0"/>
        <v>0</v>
      </c>
    </row>
    <row r="40" spans="1:18">
      <c r="A40" s="1449" t="s">
        <v>470</v>
      </c>
      <c r="B40" s="1449" t="s">
        <v>814</v>
      </c>
      <c r="C40" s="1444" t="s">
        <v>815</v>
      </c>
      <c r="D40" s="1444" t="s">
        <v>625</v>
      </c>
      <c r="E40" s="1449" t="s">
        <v>808</v>
      </c>
      <c r="F40" s="1444" t="s">
        <v>798</v>
      </c>
      <c r="G40" s="1448">
        <v>0</v>
      </c>
      <c r="H40" s="1448">
        <v>0</v>
      </c>
      <c r="I40" s="1448">
        <v>0</v>
      </c>
      <c r="J40" s="1448">
        <v>0</v>
      </c>
      <c r="K40" s="1448">
        <v>0</v>
      </c>
      <c r="L40" s="1448">
        <v>0</v>
      </c>
      <c r="M40" s="1448">
        <v>0</v>
      </c>
      <c r="N40" s="1448">
        <v>0</v>
      </c>
      <c r="O40" s="1448">
        <v>0</v>
      </c>
      <c r="P40" s="1448">
        <v>208</v>
      </c>
      <c r="Q40" s="1448">
        <v>208</v>
      </c>
      <c r="R40" s="1067">
        <f t="shared" si="0"/>
        <v>0</v>
      </c>
    </row>
    <row r="41" spans="1:18">
      <c r="A41" s="1449" t="s">
        <v>470</v>
      </c>
      <c r="B41" s="1449" t="s">
        <v>814</v>
      </c>
      <c r="C41" s="1444" t="s">
        <v>815</v>
      </c>
      <c r="D41" s="1444" t="s">
        <v>625</v>
      </c>
      <c r="E41" s="1449" t="s">
        <v>801</v>
      </c>
      <c r="F41" s="1444" t="s">
        <v>798</v>
      </c>
      <c r="G41" s="1448">
        <v>0</v>
      </c>
      <c r="H41" s="1448">
        <v>0</v>
      </c>
      <c r="I41" s="1448">
        <v>0</v>
      </c>
      <c r="J41" s="1448">
        <v>0</v>
      </c>
      <c r="K41" s="1448">
        <v>0</v>
      </c>
      <c r="L41" s="1448">
        <v>0</v>
      </c>
      <c r="M41" s="1448">
        <v>0</v>
      </c>
      <c r="N41" s="1448">
        <v>0</v>
      </c>
      <c r="O41" s="1448">
        <v>0</v>
      </c>
      <c r="P41" s="1448">
        <v>303</v>
      </c>
      <c r="Q41" s="1448">
        <v>303</v>
      </c>
      <c r="R41" s="1067">
        <f t="shared" si="0"/>
        <v>0</v>
      </c>
    </row>
    <row r="42" spans="1:18" ht="15">
      <c r="A42" s="1449"/>
      <c r="B42" s="1449"/>
      <c r="D42" s="1452" t="s">
        <v>802</v>
      </c>
      <c r="E42" s="1449"/>
      <c r="G42" s="1448">
        <f t="shared" ref="G42:Q42" si="6">SUBTOTAL(9,G35:G41)</f>
        <v>0</v>
      </c>
      <c r="H42" s="1448">
        <f t="shared" si="6"/>
        <v>0</v>
      </c>
      <c r="I42" s="1448">
        <f t="shared" si="6"/>
        <v>0</v>
      </c>
      <c r="J42" s="1448">
        <f t="shared" si="6"/>
        <v>0</v>
      </c>
      <c r="K42" s="1448">
        <f t="shared" si="6"/>
        <v>0</v>
      </c>
      <c r="L42" s="1448">
        <f t="shared" si="6"/>
        <v>0</v>
      </c>
      <c r="M42" s="1448">
        <f t="shared" si="6"/>
        <v>0</v>
      </c>
      <c r="N42" s="1448">
        <f t="shared" si="6"/>
        <v>0</v>
      </c>
      <c r="O42" s="1448">
        <f t="shared" si="6"/>
        <v>0</v>
      </c>
      <c r="P42" s="1448">
        <f t="shared" si="6"/>
        <v>1128</v>
      </c>
      <c r="Q42" s="1448">
        <f t="shared" si="6"/>
        <v>1128</v>
      </c>
      <c r="R42" s="1067">
        <f t="shared" si="0"/>
        <v>0</v>
      </c>
    </row>
    <row r="43" spans="1:18">
      <c r="A43" s="1449" t="s">
        <v>470</v>
      </c>
      <c r="B43" s="1449" t="s">
        <v>814</v>
      </c>
      <c r="C43" s="1444" t="s">
        <v>815</v>
      </c>
      <c r="D43" s="1444" t="s">
        <v>493</v>
      </c>
      <c r="E43" s="1449" t="s">
        <v>804</v>
      </c>
      <c r="F43" s="1444" t="s">
        <v>798</v>
      </c>
      <c r="G43" s="1448">
        <v>0</v>
      </c>
      <c r="H43" s="1448">
        <v>0</v>
      </c>
      <c r="I43" s="1448">
        <v>0</v>
      </c>
      <c r="J43" s="1448">
        <v>0</v>
      </c>
      <c r="K43" s="1448">
        <v>48</v>
      </c>
      <c r="L43" s="1448">
        <v>0</v>
      </c>
      <c r="M43" s="1448">
        <v>0</v>
      </c>
      <c r="N43" s="1448">
        <v>0</v>
      </c>
      <c r="O43" s="1448">
        <v>0</v>
      </c>
      <c r="P43" s="1448">
        <v>0</v>
      </c>
      <c r="Q43" s="1448">
        <v>48</v>
      </c>
      <c r="R43" s="1067">
        <f t="shared" si="0"/>
        <v>0</v>
      </c>
    </row>
    <row r="44" spans="1:18">
      <c r="A44" s="1449" t="s">
        <v>470</v>
      </c>
      <c r="B44" s="1449" t="s">
        <v>814</v>
      </c>
      <c r="C44" s="1444" t="s">
        <v>815</v>
      </c>
      <c r="D44" s="1444" t="s">
        <v>493</v>
      </c>
      <c r="E44" s="1449" t="s">
        <v>805</v>
      </c>
      <c r="F44" s="1444" t="s">
        <v>798</v>
      </c>
      <c r="G44" s="1448">
        <v>0</v>
      </c>
      <c r="H44" s="1448">
        <v>0</v>
      </c>
      <c r="I44" s="1448">
        <v>0</v>
      </c>
      <c r="J44" s="1448">
        <v>0</v>
      </c>
      <c r="K44" s="1448">
        <v>49</v>
      </c>
      <c r="L44" s="1448">
        <v>0</v>
      </c>
      <c r="M44" s="1448">
        <v>0</v>
      </c>
      <c r="N44" s="1448">
        <v>0</v>
      </c>
      <c r="O44" s="1448">
        <v>0</v>
      </c>
      <c r="P44" s="1448">
        <v>0</v>
      </c>
      <c r="Q44" s="1448">
        <v>49</v>
      </c>
      <c r="R44" s="1067">
        <f t="shared" si="0"/>
        <v>0</v>
      </c>
    </row>
    <row r="45" spans="1:18">
      <c r="A45" s="1449" t="s">
        <v>470</v>
      </c>
      <c r="B45" s="1449" t="s">
        <v>814</v>
      </c>
      <c r="C45" s="1444" t="s">
        <v>815</v>
      </c>
      <c r="D45" s="1444" t="s">
        <v>493</v>
      </c>
      <c r="E45" s="1449" t="s">
        <v>807</v>
      </c>
      <c r="F45" s="1444" t="s">
        <v>798</v>
      </c>
      <c r="G45" s="1448">
        <v>0</v>
      </c>
      <c r="H45" s="1448">
        <v>0</v>
      </c>
      <c r="I45" s="1448">
        <v>0</v>
      </c>
      <c r="J45" s="1448">
        <v>0</v>
      </c>
      <c r="K45" s="1448">
        <v>24</v>
      </c>
      <c r="L45" s="1448">
        <v>0</v>
      </c>
      <c r="M45" s="1448">
        <v>0</v>
      </c>
      <c r="N45" s="1448">
        <v>0</v>
      </c>
      <c r="O45" s="1448">
        <v>0</v>
      </c>
      <c r="P45" s="1448">
        <v>0</v>
      </c>
      <c r="Q45" s="1448">
        <v>24</v>
      </c>
      <c r="R45" s="1067">
        <f t="shared" si="0"/>
        <v>0</v>
      </c>
    </row>
    <row r="46" spans="1:18">
      <c r="A46" s="1449" t="s">
        <v>470</v>
      </c>
      <c r="B46" s="1449" t="s">
        <v>814</v>
      </c>
      <c r="C46" s="1444" t="s">
        <v>815</v>
      </c>
      <c r="D46" s="1444" t="s">
        <v>493</v>
      </c>
      <c r="E46" s="1449" t="s">
        <v>809</v>
      </c>
      <c r="F46" s="1444" t="s">
        <v>798</v>
      </c>
      <c r="G46" s="1448">
        <v>0</v>
      </c>
      <c r="H46" s="1448">
        <v>0</v>
      </c>
      <c r="I46" s="1448">
        <v>0</v>
      </c>
      <c r="J46" s="1448">
        <v>0</v>
      </c>
      <c r="K46" s="1448">
        <v>24</v>
      </c>
      <c r="L46" s="1448">
        <v>0</v>
      </c>
      <c r="M46" s="1448">
        <v>0</v>
      </c>
      <c r="N46" s="1448">
        <v>0</v>
      </c>
      <c r="O46" s="1448">
        <v>0</v>
      </c>
      <c r="P46" s="1448">
        <v>0</v>
      </c>
      <c r="Q46" s="1448">
        <v>24</v>
      </c>
      <c r="R46" s="1067">
        <f t="shared" si="0"/>
        <v>0</v>
      </c>
    </row>
    <row r="47" spans="1:18">
      <c r="A47" s="1449" t="s">
        <v>470</v>
      </c>
      <c r="B47" s="1449" t="s">
        <v>814</v>
      </c>
      <c r="C47" s="1444" t="s">
        <v>815</v>
      </c>
      <c r="D47" s="1444" t="s">
        <v>493</v>
      </c>
      <c r="E47" s="1449" t="s">
        <v>801</v>
      </c>
      <c r="F47" s="1444" t="s">
        <v>798</v>
      </c>
      <c r="G47" s="1448">
        <v>0</v>
      </c>
      <c r="H47" s="1448">
        <v>0</v>
      </c>
      <c r="I47" s="1448">
        <v>0</v>
      </c>
      <c r="J47" s="1448">
        <v>0</v>
      </c>
      <c r="K47" s="1448">
        <v>24</v>
      </c>
      <c r="L47" s="1448">
        <v>0</v>
      </c>
      <c r="M47" s="1448">
        <v>0</v>
      </c>
      <c r="N47" s="1448">
        <v>0</v>
      </c>
      <c r="O47" s="1448">
        <v>0</v>
      </c>
      <c r="P47" s="1448">
        <v>0</v>
      </c>
      <c r="Q47" s="1448">
        <v>24</v>
      </c>
      <c r="R47" s="1067">
        <f t="shared" si="0"/>
        <v>0</v>
      </c>
    </row>
    <row r="48" spans="1:18" ht="15">
      <c r="A48" s="1449"/>
      <c r="B48" s="1449"/>
      <c r="D48" s="1452" t="s">
        <v>818</v>
      </c>
      <c r="E48" s="1449"/>
      <c r="G48" s="1448">
        <f t="shared" ref="G48:Q48" si="7">SUBTOTAL(9,G43:G47)</f>
        <v>0</v>
      </c>
      <c r="H48" s="1448">
        <f t="shared" si="7"/>
        <v>0</v>
      </c>
      <c r="I48" s="1448">
        <f t="shared" si="7"/>
        <v>0</v>
      </c>
      <c r="J48" s="1448">
        <f t="shared" si="7"/>
        <v>0</v>
      </c>
      <c r="K48" s="1448">
        <f t="shared" si="7"/>
        <v>169</v>
      </c>
      <c r="L48" s="1448">
        <f t="shared" si="7"/>
        <v>0</v>
      </c>
      <c r="M48" s="1448">
        <f t="shared" si="7"/>
        <v>0</v>
      </c>
      <c r="N48" s="1448">
        <f t="shared" si="7"/>
        <v>0</v>
      </c>
      <c r="O48" s="1448">
        <f t="shared" si="7"/>
        <v>0</v>
      </c>
      <c r="P48" s="1448">
        <f t="shared" si="7"/>
        <v>0</v>
      </c>
      <c r="Q48" s="1448">
        <f t="shared" si="7"/>
        <v>169</v>
      </c>
      <c r="R48" s="1067">
        <f t="shared" si="0"/>
        <v>0</v>
      </c>
    </row>
    <row r="49" spans="1:18">
      <c r="A49" s="1449" t="s">
        <v>470</v>
      </c>
      <c r="B49" s="1449" t="s">
        <v>814</v>
      </c>
      <c r="C49" s="1444" t="s">
        <v>815</v>
      </c>
      <c r="D49" s="1444" t="s">
        <v>420</v>
      </c>
      <c r="E49" s="1449" t="s">
        <v>799</v>
      </c>
      <c r="F49" s="1444" t="s">
        <v>798</v>
      </c>
      <c r="G49" s="1448">
        <v>0</v>
      </c>
      <c r="H49" s="1448">
        <v>0</v>
      </c>
      <c r="I49" s="1448">
        <v>0</v>
      </c>
      <c r="J49" s="1448">
        <v>0</v>
      </c>
      <c r="K49" s="1448">
        <v>0</v>
      </c>
      <c r="L49" s="1448">
        <v>0</v>
      </c>
      <c r="M49" s="1448">
        <v>0</v>
      </c>
      <c r="N49" s="1448">
        <v>0</v>
      </c>
      <c r="O49" s="1448">
        <v>0</v>
      </c>
      <c r="P49" s="1448">
        <v>0</v>
      </c>
      <c r="Q49" s="1448">
        <v>0</v>
      </c>
      <c r="R49" s="1067">
        <f t="shared" si="0"/>
        <v>0</v>
      </c>
    </row>
    <row r="50" spans="1:18">
      <c r="A50" s="1449" t="s">
        <v>470</v>
      </c>
      <c r="B50" s="1449" t="s">
        <v>814</v>
      </c>
      <c r="C50" s="1444" t="s">
        <v>815</v>
      </c>
      <c r="D50" s="1444" t="s">
        <v>420</v>
      </c>
      <c r="E50" s="1449" t="s">
        <v>805</v>
      </c>
      <c r="F50" s="1444" t="s">
        <v>798</v>
      </c>
      <c r="G50" s="1448">
        <v>0</v>
      </c>
      <c r="H50" s="1448">
        <v>0</v>
      </c>
      <c r="I50" s="1448">
        <v>0</v>
      </c>
      <c r="J50" s="1448">
        <v>0</v>
      </c>
      <c r="K50" s="1448">
        <v>11</v>
      </c>
      <c r="L50" s="1448">
        <v>0</v>
      </c>
      <c r="M50" s="1448">
        <v>0</v>
      </c>
      <c r="N50" s="1448">
        <v>0</v>
      </c>
      <c r="O50" s="1448">
        <v>0</v>
      </c>
      <c r="P50" s="1448">
        <v>0</v>
      </c>
      <c r="Q50" s="1448">
        <v>11</v>
      </c>
      <c r="R50" s="1067">
        <f t="shared" si="0"/>
        <v>0</v>
      </c>
    </row>
    <row r="51" spans="1:18">
      <c r="A51" s="1449" t="s">
        <v>470</v>
      </c>
      <c r="B51" s="1449" t="s">
        <v>814</v>
      </c>
      <c r="C51" s="1444" t="s">
        <v>815</v>
      </c>
      <c r="D51" s="1444" t="s">
        <v>420</v>
      </c>
      <c r="E51" s="1449" t="s">
        <v>810</v>
      </c>
      <c r="F51" s="1444" t="s">
        <v>798</v>
      </c>
      <c r="G51" s="1448">
        <v>0</v>
      </c>
      <c r="H51" s="1448">
        <v>0</v>
      </c>
      <c r="I51" s="1448">
        <v>0</v>
      </c>
      <c r="J51" s="1448">
        <v>0</v>
      </c>
      <c r="K51" s="1448">
        <v>11</v>
      </c>
      <c r="L51" s="1448">
        <v>0</v>
      </c>
      <c r="M51" s="1448">
        <v>0</v>
      </c>
      <c r="N51" s="1448">
        <v>0</v>
      </c>
      <c r="O51" s="1448">
        <v>0</v>
      </c>
      <c r="P51" s="1448">
        <v>0</v>
      </c>
      <c r="Q51" s="1448">
        <v>11</v>
      </c>
      <c r="R51" s="1067">
        <f t="shared" si="0"/>
        <v>0</v>
      </c>
    </row>
    <row r="52" spans="1:18">
      <c r="A52" s="1449" t="s">
        <v>470</v>
      </c>
      <c r="B52" s="1449" t="s">
        <v>814</v>
      </c>
      <c r="C52" s="1444" t="s">
        <v>815</v>
      </c>
      <c r="D52" s="1444" t="s">
        <v>420</v>
      </c>
      <c r="E52" s="1449" t="s">
        <v>811</v>
      </c>
      <c r="F52" s="1444" t="s">
        <v>798</v>
      </c>
      <c r="G52" s="1448">
        <v>0</v>
      </c>
      <c r="H52" s="1448">
        <v>0</v>
      </c>
      <c r="I52" s="1448">
        <v>0</v>
      </c>
      <c r="J52" s="1448">
        <v>0</v>
      </c>
      <c r="K52" s="1448">
        <v>0</v>
      </c>
      <c r="L52" s="1448">
        <v>0</v>
      </c>
      <c r="M52" s="1448">
        <v>0</v>
      </c>
      <c r="N52" s="1448">
        <v>0</v>
      </c>
      <c r="O52" s="1448">
        <v>0</v>
      </c>
      <c r="P52" s="1448">
        <v>0</v>
      </c>
      <c r="Q52" s="1448">
        <v>0</v>
      </c>
      <c r="R52" s="1067">
        <f t="shared" si="0"/>
        <v>0</v>
      </c>
    </row>
    <row r="53" spans="1:18" ht="15">
      <c r="A53" s="1449"/>
      <c r="B53" s="1449"/>
      <c r="D53" s="1452" t="s">
        <v>819</v>
      </c>
      <c r="E53" s="1449"/>
      <c r="G53" s="1448">
        <f t="shared" ref="G53:Q53" si="8">SUBTOTAL(9,G49:G52)</f>
        <v>0</v>
      </c>
      <c r="H53" s="1448">
        <f t="shared" si="8"/>
        <v>0</v>
      </c>
      <c r="I53" s="1448">
        <f t="shared" si="8"/>
        <v>0</v>
      </c>
      <c r="J53" s="1448">
        <f t="shared" si="8"/>
        <v>0</v>
      </c>
      <c r="K53" s="1448">
        <f t="shared" si="8"/>
        <v>22</v>
      </c>
      <c r="L53" s="1448">
        <f t="shared" si="8"/>
        <v>0</v>
      </c>
      <c r="M53" s="1448">
        <f t="shared" si="8"/>
        <v>0</v>
      </c>
      <c r="N53" s="1448">
        <f t="shared" si="8"/>
        <v>0</v>
      </c>
      <c r="O53" s="1448">
        <f t="shared" si="8"/>
        <v>0</v>
      </c>
      <c r="P53" s="1448">
        <f t="shared" si="8"/>
        <v>0</v>
      </c>
      <c r="Q53" s="1448">
        <f t="shared" si="8"/>
        <v>22</v>
      </c>
      <c r="R53" s="1067">
        <f t="shared" si="0"/>
        <v>0</v>
      </c>
    </row>
    <row r="54" spans="1:18">
      <c r="A54" s="1449" t="s">
        <v>470</v>
      </c>
      <c r="B54" s="1449" t="s">
        <v>814</v>
      </c>
      <c r="C54" s="1444" t="s">
        <v>815</v>
      </c>
      <c r="D54" s="1444" t="s">
        <v>404</v>
      </c>
      <c r="E54" s="1449" t="s">
        <v>805</v>
      </c>
      <c r="F54" s="1444" t="s">
        <v>798</v>
      </c>
      <c r="G54" s="1448">
        <v>0</v>
      </c>
      <c r="H54" s="1448">
        <v>0</v>
      </c>
      <c r="I54" s="1448">
        <v>0</v>
      </c>
      <c r="J54" s="1448">
        <v>0</v>
      </c>
      <c r="K54" s="1448">
        <v>0</v>
      </c>
      <c r="L54" s="1448">
        <v>0</v>
      </c>
      <c r="M54" s="1448">
        <v>0</v>
      </c>
      <c r="N54" s="1448">
        <v>0</v>
      </c>
      <c r="O54" s="1448">
        <v>0</v>
      </c>
      <c r="P54" s="1448">
        <v>0</v>
      </c>
      <c r="Q54" s="1448">
        <v>0</v>
      </c>
      <c r="R54" s="1067">
        <f t="shared" si="0"/>
        <v>0</v>
      </c>
    </row>
    <row r="55" spans="1:18">
      <c r="A55" s="1449" t="s">
        <v>470</v>
      </c>
      <c r="B55" s="1449" t="s">
        <v>814</v>
      </c>
      <c r="C55" s="1444" t="s">
        <v>815</v>
      </c>
      <c r="D55" s="1444" t="s">
        <v>404</v>
      </c>
      <c r="E55" s="1449" t="s">
        <v>809</v>
      </c>
      <c r="F55" s="1444" t="s">
        <v>798</v>
      </c>
      <c r="G55" s="1448">
        <v>0</v>
      </c>
      <c r="H55" s="1448">
        <v>0</v>
      </c>
      <c r="I55" s="1448">
        <v>0</v>
      </c>
      <c r="J55" s="1448">
        <v>0</v>
      </c>
      <c r="K55" s="1448">
        <v>0</v>
      </c>
      <c r="L55" s="1448">
        <v>0</v>
      </c>
      <c r="M55" s="1448">
        <v>0</v>
      </c>
      <c r="N55" s="1448">
        <v>0</v>
      </c>
      <c r="O55" s="1448">
        <v>0</v>
      </c>
      <c r="P55" s="1448">
        <v>0</v>
      </c>
      <c r="Q55" s="1448">
        <v>0</v>
      </c>
      <c r="R55" s="1067">
        <f t="shared" si="0"/>
        <v>0</v>
      </c>
    </row>
    <row r="56" spans="1:18" ht="15">
      <c r="A56" s="1449"/>
      <c r="B56" s="1449"/>
      <c r="D56" s="1452" t="s">
        <v>820</v>
      </c>
      <c r="E56" s="1449"/>
      <c r="G56" s="1448">
        <f t="shared" ref="G56:Q56" si="9">SUBTOTAL(9,G54:G55)</f>
        <v>0</v>
      </c>
      <c r="H56" s="1448">
        <f t="shared" si="9"/>
        <v>0</v>
      </c>
      <c r="I56" s="1448">
        <f t="shared" si="9"/>
        <v>0</v>
      </c>
      <c r="J56" s="1448">
        <f t="shared" si="9"/>
        <v>0</v>
      </c>
      <c r="K56" s="1448">
        <f t="shared" si="9"/>
        <v>0</v>
      </c>
      <c r="L56" s="1448">
        <f t="shared" si="9"/>
        <v>0</v>
      </c>
      <c r="M56" s="1448">
        <f t="shared" si="9"/>
        <v>0</v>
      </c>
      <c r="N56" s="1448">
        <f t="shared" si="9"/>
        <v>0</v>
      </c>
      <c r="O56" s="1448">
        <f t="shared" si="9"/>
        <v>0</v>
      </c>
      <c r="P56" s="1448">
        <f t="shared" si="9"/>
        <v>0</v>
      </c>
      <c r="Q56" s="1448">
        <f t="shared" si="9"/>
        <v>0</v>
      </c>
      <c r="R56" s="1067">
        <f t="shared" si="0"/>
        <v>0</v>
      </c>
    </row>
    <row r="57" spans="1:18">
      <c r="A57" s="1449" t="s">
        <v>470</v>
      </c>
      <c r="B57" s="1449" t="s">
        <v>814</v>
      </c>
      <c r="C57" s="1444" t="s">
        <v>815</v>
      </c>
      <c r="D57" s="1444" t="s">
        <v>410</v>
      </c>
      <c r="E57" s="1449" t="s">
        <v>800</v>
      </c>
      <c r="F57" s="1444" t="s">
        <v>798</v>
      </c>
      <c r="G57" s="1448">
        <v>0</v>
      </c>
      <c r="H57" s="1448">
        <v>0</v>
      </c>
      <c r="I57" s="1448">
        <v>0</v>
      </c>
      <c r="J57" s="1448">
        <v>0</v>
      </c>
      <c r="K57" s="1448">
        <v>0</v>
      </c>
      <c r="L57" s="1448">
        <v>0</v>
      </c>
      <c r="M57" s="1448">
        <v>0</v>
      </c>
      <c r="N57" s="1448">
        <v>0</v>
      </c>
      <c r="O57" s="1448">
        <v>0</v>
      </c>
      <c r="P57" s="1448">
        <v>55</v>
      </c>
      <c r="Q57" s="1448">
        <v>55</v>
      </c>
      <c r="R57" s="1067">
        <f t="shared" si="0"/>
        <v>0</v>
      </c>
    </row>
    <row r="58" spans="1:18">
      <c r="A58" s="1449" t="s">
        <v>470</v>
      </c>
      <c r="B58" s="1449" t="s">
        <v>814</v>
      </c>
      <c r="C58" s="1444" t="s">
        <v>815</v>
      </c>
      <c r="D58" s="1444" t="s">
        <v>410</v>
      </c>
      <c r="E58" s="1449" t="s">
        <v>808</v>
      </c>
      <c r="F58" s="1444" t="s">
        <v>798</v>
      </c>
      <c r="G58" s="1448">
        <v>0</v>
      </c>
      <c r="H58" s="1448">
        <v>0</v>
      </c>
      <c r="I58" s="1448">
        <v>0</v>
      </c>
      <c r="J58" s="1448">
        <v>0</v>
      </c>
      <c r="K58" s="1448">
        <v>0</v>
      </c>
      <c r="L58" s="1448">
        <v>0</v>
      </c>
      <c r="M58" s="1448">
        <v>0</v>
      </c>
      <c r="N58" s="1448">
        <v>0</v>
      </c>
      <c r="O58" s="1448">
        <v>0</v>
      </c>
      <c r="P58" s="1448">
        <v>12</v>
      </c>
      <c r="Q58" s="1448">
        <v>12</v>
      </c>
      <c r="R58" s="1067">
        <f t="shared" si="0"/>
        <v>0</v>
      </c>
    </row>
    <row r="59" spans="1:18">
      <c r="A59" s="1449" t="s">
        <v>470</v>
      </c>
      <c r="B59" s="1449" t="s">
        <v>814</v>
      </c>
      <c r="C59" s="1444" t="s">
        <v>815</v>
      </c>
      <c r="D59" s="1444" t="s">
        <v>410</v>
      </c>
      <c r="E59" s="1449" t="s">
        <v>801</v>
      </c>
      <c r="F59" s="1444" t="s">
        <v>798</v>
      </c>
      <c r="G59" s="1448">
        <v>0</v>
      </c>
      <c r="H59" s="1448">
        <v>0</v>
      </c>
      <c r="I59" s="1448">
        <v>0</v>
      </c>
      <c r="J59" s="1448">
        <v>0</v>
      </c>
      <c r="K59" s="1448">
        <v>0</v>
      </c>
      <c r="L59" s="1448">
        <v>0</v>
      </c>
      <c r="M59" s="1448">
        <v>0</v>
      </c>
      <c r="N59" s="1448">
        <v>0</v>
      </c>
      <c r="O59" s="1448">
        <v>0</v>
      </c>
      <c r="P59" s="1448">
        <v>27</v>
      </c>
      <c r="Q59" s="1448">
        <v>27</v>
      </c>
      <c r="R59" s="1067">
        <f t="shared" si="0"/>
        <v>0</v>
      </c>
    </row>
    <row r="60" spans="1:18" ht="15">
      <c r="A60" s="1449"/>
      <c r="B60" s="1449"/>
      <c r="D60" s="1452" t="s">
        <v>821</v>
      </c>
      <c r="E60" s="1449"/>
      <c r="G60" s="1448">
        <f t="shared" ref="G60:Q60" si="10">SUBTOTAL(9,G57:G59)</f>
        <v>0</v>
      </c>
      <c r="H60" s="1448">
        <f t="shared" si="10"/>
        <v>0</v>
      </c>
      <c r="I60" s="1448">
        <f t="shared" si="10"/>
        <v>0</v>
      </c>
      <c r="J60" s="1448">
        <f t="shared" si="10"/>
        <v>0</v>
      </c>
      <c r="K60" s="1448">
        <f t="shared" si="10"/>
        <v>0</v>
      </c>
      <c r="L60" s="1448">
        <f t="shared" si="10"/>
        <v>0</v>
      </c>
      <c r="M60" s="1448">
        <f t="shared" si="10"/>
        <v>0</v>
      </c>
      <c r="N60" s="1448">
        <f t="shared" si="10"/>
        <v>0</v>
      </c>
      <c r="O60" s="1448">
        <f t="shared" si="10"/>
        <v>0</v>
      </c>
      <c r="P60" s="1448">
        <f t="shared" si="10"/>
        <v>94</v>
      </c>
      <c r="Q60" s="1448">
        <f t="shared" si="10"/>
        <v>94</v>
      </c>
      <c r="R60" s="1067">
        <f t="shared" si="0"/>
        <v>0</v>
      </c>
    </row>
    <row r="61" spans="1:18">
      <c r="A61" s="1449" t="s">
        <v>470</v>
      </c>
      <c r="B61" s="1449" t="s">
        <v>814</v>
      </c>
      <c r="C61" s="1444" t="s">
        <v>815</v>
      </c>
      <c r="D61" s="1444" t="s">
        <v>489</v>
      </c>
      <c r="E61" s="1449" t="s">
        <v>800</v>
      </c>
      <c r="F61" s="1444" t="s">
        <v>798</v>
      </c>
      <c r="G61" s="1448">
        <v>0</v>
      </c>
      <c r="H61" s="1448">
        <v>0</v>
      </c>
      <c r="I61" s="1448">
        <v>0</v>
      </c>
      <c r="J61" s="1448">
        <v>0</v>
      </c>
      <c r="K61" s="1448">
        <v>0</v>
      </c>
      <c r="L61" s="1448">
        <v>2</v>
      </c>
      <c r="M61" s="1448">
        <v>0</v>
      </c>
      <c r="N61" s="1448">
        <v>0</v>
      </c>
      <c r="O61" s="1448">
        <v>0</v>
      </c>
      <c r="P61" s="1448">
        <v>0</v>
      </c>
      <c r="Q61" s="1448">
        <v>2</v>
      </c>
      <c r="R61" s="1067">
        <f t="shared" si="0"/>
        <v>0</v>
      </c>
    </row>
    <row r="62" spans="1:18">
      <c r="A62" s="1449" t="s">
        <v>470</v>
      </c>
      <c r="B62" s="1449" t="s">
        <v>814</v>
      </c>
      <c r="C62" s="1444" t="s">
        <v>815</v>
      </c>
      <c r="D62" s="1444" t="s">
        <v>489</v>
      </c>
      <c r="E62" s="1449" t="s">
        <v>805</v>
      </c>
      <c r="F62" s="1444" t="s">
        <v>798</v>
      </c>
      <c r="G62" s="1448">
        <v>0</v>
      </c>
      <c r="H62" s="1448">
        <v>0</v>
      </c>
      <c r="I62" s="1448">
        <v>0</v>
      </c>
      <c r="J62" s="1448">
        <v>0</v>
      </c>
      <c r="K62" s="1448">
        <v>0</v>
      </c>
      <c r="L62" s="1448">
        <v>0</v>
      </c>
      <c r="M62" s="1448">
        <v>0</v>
      </c>
      <c r="N62" s="1448">
        <v>0</v>
      </c>
      <c r="O62" s="1448">
        <v>0</v>
      </c>
      <c r="P62" s="1448">
        <v>0</v>
      </c>
      <c r="Q62" s="1448">
        <v>0</v>
      </c>
      <c r="R62" s="1067">
        <f t="shared" si="0"/>
        <v>0</v>
      </c>
    </row>
    <row r="63" spans="1:18" ht="15">
      <c r="A63" s="1449"/>
      <c r="B63" s="1449"/>
      <c r="D63" s="1452" t="s">
        <v>822</v>
      </c>
      <c r="E63" s="1449"/>
      <c r="G63" s="1448">
        <f t="shared" ref="G63:Q63" si="11">SUBTOTAL(9,G61:G62)</f>
        <v>0</v>
      </c>
      <c r="H63" s="1448">
        <f t="shared" si="11"/>
        <v>0</v>
      </c>
      <c r="I63" s="1448">
        <f t="shared" si="11"/>
        <v>0</v>
      </c>
      <c r="J63" s="1448">
        <f t="shared" si="11"/>
        <v>0</v>
      </c>
      <c r="K63" s="1448">
        <f t="shared" si="11"/>
        <v>0</v>
      </c>
      <c r="L63" s="1448">
        <f t="shared" si="11"/>
        <v>2</v>
      </c>
      <c r="M63" s="1448">
        <f t="shared" si="11"/>
        <v>0</v>
      </c>
      <c r="N63" s="1448">
        <f t="shared" si="11"/>
        <v>0</v>
      </c>
      <c r="O63" s="1448">
        <f t="shared" si="11"/>
        <v>0</v>
      </c>
      <c r="P63" s="1448">
        <f t="shared" si="11"/>
        <v>0</v>
      </c>
      <c r="Q63" s="1448">
        <f t="shared" si="11"/>
        <v>2</v>
      </c>
      <c r="R63" s="1067">
        <f t="shared" si="0"/>
        <v>0</v>
      </c>
    </row>
    <row r="64" spans="1:18">
      <c r="A64" s="1449" t="s">
        <v>470</v>
      </c>
      <c r="B64" s="1449" t="s">
        <v>814</v>
      </c>
      <c r="C64" s="1444" t="s">
        <v>815</v>
      </c>
      <c r="D64" s="1444" t="s">
        <v>106</v>
      </c>
      <c r="E64" s="1449" t="s">
        <v>797</v>
      </c>
      <c r="F64" s="1444" t="s">
        <v>798</v>
      </c>
      <c r="G64" s="1448">
        <v>0</v>
      </c>
      <c r="H64" s="1448">
        <v>0</v>
      </c>
      <c r="I64" s="1448">
        <v>0</v>
      </c>
      <c r="J64" s="1448">
        <v>23</v>
      </c>
      <c r="K64" s="1448">
        <v>458</v>
      </c>
      <c r="L64" s="1448">
        <v>1224</v>
      </c>
      <c r="M64" s="1448">
        <v>5</v>
      </c>
      <c r="N64" s="1448">
        <v>0</v>
      </c>
      <c r="O64" s="1448">
        <v>0</v>
      </c>
      <c r="P64" s="1448">
        <v>7</v>
      </c>
      <c r="Q64" s="1448">
        <v>1717</v>
      </c>
      <c r="R64" s="1067">
        <f t="shared" si="0"/>
        <v>0</v>
      </c>
    </row>
    <row r="65" spans="1:18">
      <c r="A65" s="1449" t="s">
        <v>470</v>
      </c>
      <c r="B65" s="1449" t="s">
        <v>814</v>
      </c>
      <c r="C65" s="1444" t="s">
        <v>815</v>
      </c>
      <c r="D65" s="1444" t="s">
        <v>106</v>
      </c>
      <c r="E65" s="1449" t="s">
        <v>804</v>
      </c>
      <c r="F65" s="1444" t="s">
        <v>798</v>
      </c>
      <c r="G65" s="1448">
        <v>0</v>
      </c>
      <c r="H65" s="1448">
        <v>0</v>
      </c>
      <c r="I65" s="1448">
        <v>0</v>
      </c>
      <c r="J65" s="1448">
        <v>0</v>
      </c>
      <c r="K65" s="1448">
        <v>918</v>
      </c>
      <c r="L65" s="1448">
        <v>862</v>
      </c>
      <c r="M65" s="1448">
        <v>0</v>
      </c>
      <c r="N65" s="1448">
        <v>0</v>
      </c>
      <c r="O65" s="1448">
        <v>0</v>
      </c>
      <c r="P65" s="1448">
        <v>1</v>
      </c>
      <c r="Q65" s="1448">
        <v>1781</v>
      </c>
      <c r="R65" s="1067">
        <f t="shared" si="0"/>
        <v>0</v>
      </c>
    </row>
    <row r="66" spans="1:18">
      <c r="A66" s="1449" t="s">
        <v>470</v>
      </c>
      <c r="B66" s="1449" t="s">
        <v>814</v>
      </c>
      <c r="C66" s="1444" t="s">
        <v>815</v>
      </c>
      <c r="D66" s="1444" t="s">
        <v>106</v>
      </c>
      <c r="E66" s="1449" t="s">
        <v>799</v>
      </c>
      <c r="F66" s="1444" t="s">
        <v>798</v>
      </c>
      <c r="G66" s="1448">
        <v>0</v>
      </c>
      <c r="H66" s="1448">
        <v>0</v>
      </c>
      <c r="I66" s="1448">
        <v>0</v>
      </c>
      <c r="J66" s="1448">
        <v>43</v>
      </c>
      <c r="K66" s="1448">
        <v>551</v>
      </c>
      <c r="L66" s="1448">
        <v>1377</v>
      </c>
      <c r="M66" s="1448">
        <v>0</v>
      </c>
      <c r="N66" s="1448">
        <v>0</v>
      </c>
      <c r="O66" s="1448">
        <v>17</v>
      </c>
      <c r="P66" s="1448">
        <v>37</v>
      </c>
      <c r="Q66" s="1448">
        <v>2025</v>
      </c>
      <c r="R66" s="1067">
        <f t="shared" si="0"/>
        <v>0</v>
      </c>
    </row>
    <row r="67" spans="1:18">
      <c r="A67" s="1449" t="s">
        <v>470</v>
      </c>
      <c r="B67" s="1449" t="s">
        <v>814</v>
      </c>
      <c r="C67" s="1444" t="s">
        <v>815</v>
      </c>
      <c r="D67" s="1444" t="s">
        <v>106</v>
      </c>
      <c r="E67" s="1449" t="s">
        <v>800</v>
      </c>
      <c r="F67" s="1444" t="s">
        <v>798</v>
      </c>
      <c r="G67" s="1448">
        <v>0</v>
      </c>
      <c r="H67" s="1448">
        <v>0</v>
      </c>
      <c r="I67" s="1448">
        <v>0</v>
      </c>
      <c r="J67" s="1448">
        <v>0</v>
      </c>
      <c r="K67" s="1448">
        <v>1804</v>
      </c>
      <c r="L67" s="1448">
        <v>2036</v>
      </c>
      <c r="M67" s="1448">
        <v>23</v>
      </c>
      <c r="N67" s="1448">
        <v>0</v>
      </c>
      <c r="O67" s="1448">
        <v>20</v>
      </c>
      <c r="P67" s="1448">
        <v>149</v>
      </c>
      <c r="Q67" s="1448">
        <v>4032</v>
      </c>
      <c r="R67" s="1067">
        <f t="shared" si="0"/>
        <v>0</v>
      </c>
    </row>
    <row r="68" spans="1:18">
      <c r="A68" s="1449" t="s">
        <v>470</v>
      </c>
      <c r="B68" s="1449" t="s">
        <v>814</v>
      </c>
      <c r="C68" s="1444" t="s">
        <v>815</v>
      </c>
      <c r="D68" s="1444" t="s">
        <v>106</v>
      </c>
      <c r="E68" s="1449" t="s">
        <v>805</v>
      </c>
      <c r="F68" s="1444" t="s">
        <v>798</v>
      </c>
      <c r="G68" s="1448">
        <v>0</v>
      </c>
      <c r="H68" s="1448">
        <v>0</v>
      </c>
      <c r="I68" s="1448">
        <v>0</v>
      </c>
      <c r="J68" s="1448">
        <v>0</v>
      </c>
      <c r="K68" s="1448">
        <v>1783</v>
      </c>
      <c r="L68" s="1448">
        <v>3410</v>
      </c>
      <c r="M68" s="1448">
        <v>56</v>
      </c>
      <c r="N68" s="1448">
        <v>73</v>
      </c>
      <c r="O68" s="1448">
        <v>28</v>
      </c>
      <c r="P68" s="1448">
        <v>222</v>
      </c>
      <c r="Q68" s="1448">
        <v>5572</v>
      </c>
      <c r="R68" s="1067">
        <f t="shared" si="0"/>
        <v>0</v>
      </c>
    </row>
    <row r="69" spans="1:18">
      <c r="A69" s="1449" t="s">
        <v>470</v>
      </c>
      <c r="B69" s="1449" t="s">
        <v>814</v>
      </c>
      <c r="C69" s="1444" t="s">
        <v>815</v>
      </c>
      <c r="D69" s="1444" t="s">
        <v>106</v>
      </c>
      <c r="E69" s="1449" t="s">
        <v>806</v>
      </c>
      <c r="F69" s="1444" t="s">
        <v>798</v>
      </c>
      <c r="G69" s="1448">
        <v>0</v>
      </c>
      <c r="H69" s="1448">
        <v>0</v>
      </c>
      <c r="I69" s="1448">
        <v>0</v>
      </c>
      <c r="J69" s="1448">
        <v>30</v>
      </c>
      <c r="K69" s="1448">
        <v>1466</v>
      </c>
      <c r="L69" s="1448">
        <v>4397</v>
      </c>
      <c r="M69" s="1448">
        <v>9</v>
      </c>
      <c r="N69" s="1448">
        <v>110</v>
      </c>
      <c r="O69" s="1448">
        <v>93</v>
      </c>
      <c r="P69" s="1448">
        <v>190</v>
      </c>
      <c r="Q69" s="1448">
        <v>6295</v>
      </c>
      <c r="R69" s="1067">
        <f t="shared" si="0"/>
        <v>0</v>
      </c>
    </row>
    <row r="70" spans="1:18">
      <c r="A70" s="1449" t="s">
        <v>470</v>
      </c>
      <c r="B70" s="1449" t="s">
        <v>814</v>
      </c>
      <c r="C70" s="1444" t="s">
        <v>815</v>
      </c>
      <c r="D70" s="1444" t="s">
        <v>106</v>
      </c>
      <c r="E70" s="1449" t="s">
        <v>807</v>
      </c>
      <c r="F70" s="1444" t="s">
        <v>798</v>
      </c>
      <c r="G70" s="1448">
        <v>0</v>
      </c>
      <c r="H70" s="1448">
        <v>0</v>
      </c>
      <c r="I70" s="1448">
        <v>0</v>
      </c>
      <c r="J70" s="1448">
        <v>0</v>
      </c>
      <c r="K70" s="1448">
        <v>2141</v>
      </c>
      <c r="L70" s="1448">
        <v>5675</v>
      </c>
      <c r="M70" s="1448">
        <v>31</v>
      </c>
      <c r="N70" s="1448">
        <v>134</v>
      </c>
      <c r="O70" s="1448">
        <v>147</v>
      </c>
      <c r="P70" s="1448">
        <v>364</v>
      </c>
      <c r="Q70" s="1448">
        <v>8492</v>
      </c>
      <c r="R70" s="1067">
        <f t="shared" si="0"/>
        <v>0</v>
      </c>
    </row>
    <row r="71" spans="1:18">
      <c r="A71" s="1449" t="s">
        <v>470</v>
      </c>
      <c r="B71" s="1449" t="s">
        <v>814</v>
      </c>
      <c r="C71" s="1444" t="s">
        <v>815</v>
      </c>
      <c r="D71" s="1444" t="s">
        <v>106</v>
      </c>
      <c r="E71" s="1449" t="s">
        <v>808</v>
      </c>
      <c r="F71" s="1444" t="s">
        <v>798</v>
      </c>
      <c r="G71" s="1448">
        <v>0</v>
      </c>
      <c r="H71" s="1448">
        <v>0</v>
      </c>
      <c r="I71" s="1448">
        <v>0</v>
      </c>
      <c r="J71" s="1448">
        <v>65</v>
      </c>
      <c r="K71" s="1448">
        <v>1424</v>
      </c>
      <c r="L71" s="1448">
        <v>5445</v>
      </c>
      <c r="M71" s="1448">
        <v>1660</v>
      </c>
      <c r="N71" s="1448">
        <v>2748</v>
      </c>
      <c r="O71" s="1448">
        <v>63</v>
      </c>
      <c r="P71" s="1448">
        <v>339</v>
      </c>
      <c r="Q71" s="1448">
        <v>11744</v>
      </c>
      <c r="R71" s="1067">
        <f t="shared" si="0"/>
        <v>0</v>
      </c>
    </row>
    <row r="72" spans="1:18">
      <c r="A72" s="1449" t="s">
        <v>470</v>
      </c>
      <c r="B72" s="1449" t="s">
        <v>814</v>
      </c>
      <c r="C72" s="1444" t="s">
        <v>815</v>
      </c>
      <c r="D72" s="1444" t="s">
        <v>106</v>
      </c>
      <c r="E72" s="1449" t="s">
        <v>809</v>
      </c>
      <c r="F72" s="1444" t="s">
        <v>798</v>
      </c>
      <c r="G72" s="1448">
        <v>0</v>
      </c>
      <c r="H72" s="1448">
        <v>0</v>
      </c>
      <c r="I72" s="1448">
        <v>0</v>
      </c>
      <c r="J72" s="1448">
        <v>23</v>
      </c>
      <c r="K72" s="1448">
        <v>2337</v>
      </c>
      <c r="L72" s="1448">
        <v>5474</v>
      </c>
      <c r="M72" s="1448">
        <v>4001</v>
      </c>
      <c r="N72" s="1448">
        <v>4768</v>
      </c>
      <c r="O72" s="1448">
        <v>231</v>
      </c>
      <c r="P72" s="1448">
        <v>146</v>
      </c>
      <c r="Q72" s="1448">
        <v>16980</v>
      </c>
      <c r="R72" s="1067">
        <f t="shared" si="0"/>
        <v>0</v>
      </c>
    </row>
    <row r="73" spans="1:18">
      <c r="A73" s="1449" t="s">
        <v>470</v>
      </c>
      <c r="B73" s="1449" t="s">
        <v>814</v>
      </c>
      <c r="C73" s="1444" t="s">
        <v>815</v>
      </c>
      <c r="D73" s="1444" t="s">
        <v>106</v>
      </c>
      <c r="E73" s="1449" t="s">
        <v>810</v>
      </c>
      <c r="F73" s="1444" t="s">
        <v>798</v>
      </c>
      <c r="G73" s="1448">
        <v>0</v>
      </c>
      <c r="H73" s="1448">
        <v>0</v>
      </c>
      <c r="I73" s="1448">
        <v>0</v>
      </c>
      <c r="J73" s="1448">
        <v>86</v>
      </c>
      <c r="K73" s="1448">
        <v>1677</v>
      </c>
      <c r="L73" s="1448">
        <v>7901</v>
      </c>
      <c r="M73" s="1448">
        <v>153</v>
      </c>
      <c r="N73" s="1448">
        <v>991</v>
      </c>
      <c r="O73" s="1448">
        <v>84</v>
      </c>
      <c r="P73" s="1448">
        <v>44</v>
      </c>
      <c r="Q73" s="1448">
        <v>10936</v>
      </c>
      <c r="R73" s="1067">
        <f t="shared" ref="R73:R136" si="12">SUM(G73:P73)-Q73</f>
        <v>0</v>
      </c>
    </row>
    <row r="74" spans="1:18">
      <c r="A74" s="1449" t="s">
        <v>470</v>
      </c>
      <c r="B74" s="1449" t="s">
        <v>814</v>
      </c>
      <c r="C74" s="1444" t="s">
        <v>815</v>
      </c>
      <c r="D74" s="1444" t="s">
        <v>106</v>
      </c>
      <c r="E74" s="1449" t="s">
        <v>801</v>
      </c>
      <c r="F74" s="1444" t="s">
        <v>798</v>
      </c>
      <c r="G74" s="1448">
        <v>0</v>
      </c>
      <c r="H74" s="1448">
        <v>0</v>
      </c>
      <c r="I74" s="1448">
        <v>0</v>
      </c>
      <c r="J74" s="1448">
        <v>0</v>
      </c>
      <c r="K74" s="1448">
        <v>2575</v>
      </c>
      <c r="L74" s="1448">
        <v>6812</v>
      </c>
      <c r="M74" s="1448">
        <v>38</v>
      </c>
      <c r="N74" s="1448">
        <v>1031</v>
      </c>
      <c r="O74" s="1448">
        <v>0</v>
      </c>
      <c r="P74" s="1448">
        <v>194</v>
      </c>
      <c r="Q74" s="1448">
        <v>10650</v>
      </c>
      <c r="R74" s="1067">
        <f t="shared" si="12"/>
        <v>0</v>
      </c>
    </row>
    <row r="75" spans="1:18">
      <c r="A75" s="1449" t="s">
        <v>470</v>
      </c>
      <c r="B75" s="1449" t="s">
        <v>814</v>
      </c>
      <c r="C75" s="1444" t="s">
        <v>815</v>
      </c>
      <c r="D75" s="1444" t="s">
        <v>106</v>
      </c>
      <c r="E75" s="1449" t="s">
        <v>811</v>
      </c>
      <c r="F75" s="1444" t="s">
        <v>798</v>
      </c>
      <c r="G75" s="1448">
        <v>0</v>
      </c>
      <c r="H75" s="1448">
        <v>0</v>
      </c>
      <c r="I75" s="1448">
        <v>0</v>
      </c>
      <c r="J75" s="1448">
        <v>63</v>
      </c>
      <c r="K75" s="1448">
        <v>1121</v>
      </c>
      <c r="L75" s="1448">
        <v>6214</v>
      </c>
      <c r="M75" s="1448">
        <v>50</v>
      </c>
      <c r="N75" s="1448">
        <v>910</v>
      </c>
      <c r="O75" s="1448">
        <v>42</v>
      </c>
      <c r="P75" s="1448">
        <v>48</v>
      </c>
      <c r="Q75" s="1448">
        <v>8448</v>
      </c>
      <c r="R75" s="1067">
        <f t="shared" si="12"/>
        <v>0</v>
      </c>
    </row>
    <row r="76" spans="1:18" ht="15">
      <c r="A76" s="1449"/>
      <c r="B76" s="1449"/>
      <c r="D76" s="1452" t="s">
        <v>812</v>
      </c>
      <c r="E76" s="1449"/>
      <c r="G76" s="1448">
        <f t="shared" ref="G76:Q76" si="13">SUBTOTAL(9,G64:G75)</f>
        <v>0</v>
      </c>
      <c r="H76" s="1448">
        <f t="shared" si="13"/>
        <v>0</v>
      </c>
      <c r="I76" s="1448">
        <f t="shared" si="13"/>
        <v>0</v>
      </c>
      <c r="J76" s="1448">
        <f t="shared" si="13"/>
        <v>333</v>
      </c>
      <c r="K76" s="1448">
        <f t="shared" si="13"/>
        <v>18255</v>
      </c>
      <c r="L76" s="1448">
        <f t="shared" si="13"/>
        <v>50827</v>
      </c>
      <c r="M76" s="1448">
        <f t="shared" si="13"/>
        <v>6026</v>
      </c>
      <c r="N76" s="1448">
        <f t="shared" si="13"/>
        <v>10765</v>
      </c>
      <c r="O76" s="1448">
        <f t="shared" si="13"/>
        <v>725</v>
      </c>
      <c r="P76" s="1448">
        <f t="shared" si="13"/>
        <v>1741</v>
      </c>
      <c r="Q76" s="1448">
        <f t="shared" si="13"/>
        <v>88672</v>
      </c>
      <c r="R76" s="1067">
        <f t="shared" si="12"/>
        <v>0</v>
      </c>
    </row>
    <row r="77" spans="1:18" ht="15">
      <c r="A77" s="1449"/>
      <c r="B77" s="1453" t="s">
        <v>823</v>
      </c>
      <c r="E77" s="1449"/>
      <c r="G77" s="1448">
        <f t="shared" ref="G77:Q77" si="14">SUBTOTAL(9,G29:G75)</f>
        <v>0</v>
      </c>
      <c r="H77" s="1448">
        <f t="shared" si="14"/>
        <v>0</v>
      </c>
      <c r="I77" s="1448">
        <f t="shared" si="14"/>
        <v>0</v>
      </c>
      <c r="J77" s="1448">
        <f t="shared" si="14"/>
        <v>333</v>
      </c>
      <c r="K77" s="1448">
        <f t="shared" si="14"/>
        <v>18966</v>
      </c>
      <c r="L77" s="1448">
        <f t="shared" si="14"/>
        <v>50829</v>
      </c>
      <c r="M77" s="1448">
        <f t="shared" si="14"/>
        <v>6026</v>
      </c>
      <c r="N77" s="1448">
        <f t="shared" si="14"/>
        <v>10765</v>
      </c>
      <c r="O77" s="1448">
        <f t="shared" si="14"/>
        <v>725</v>
      </c>
      <c r="P77" s="1448">
        <f t="shared" si="14"/>
        <v>2963</v>
      </c>
      <c r="Q77" s="1448">
        <f t="shared" si="14"/>
        <v>90607</v>
      </c>
      <c r="R77" s="1067">
        <f t="shared" si="12"/>
        <v>0</v>
      </c>
    </row>
    <row r="78" spans="1:18">
      <c r="A78" s="1449" t="s">
        <v>470</v>
      </c>
      <c r="B78" s="1449" t="s">
        <v>824</v>
      </c>
      <c r="C78" s="1444" t="s">
        <v>825</v>
      </c>
      <c r="D78" s="1444" t="s">
        <v>816</v>
      </c>
      <c r="E78" s="1449" t="s">
        <v>799</v>
      </c>
      <c r="F78" s="1444" t="s">
        <v>798</v>
      </c>
      <c r="G78" s="1448">
        <v>0</v>
      </c>
      <c r="H78" s="1448">
        <v>0</v>
      </c>
      <c r="I78" s="1448">
        <v>0</v>
      </c>
      <c r="J78" s="1448">
        <v>0</v>
      </c>
      <c r="K78" s="1448">
        <v>0</v>
      </c>
      <c r="L78" s="1448">
        <v>0</v>
      </c>
      <c r="M78" s="1448">
        <v>0</v>
      </c>
      <c r="N78" s="1448">
        <v>0</v>
      </c>
      <c r="O78" s="1448">
        <v>0</v>
      </c>
      <c r="P78" s="1448">
        <v>0</v>
      </c>
      <c r="Q78" s="1448">
        <v>0</v>
      </c>
      <c r="R78" s="1067">
        <f t="shared" si="12"/>
        <v>0</v>
      </c>
    </row>
    <row r="79" spans="1:18" ht="15">
      <c r="A79" s="1449"/>
      <c r="B79" s="1449"/>
      <c r="D79" s="1452" t="s">
        <v>817</v>
      </c>
      <c r="E79" s="1449"/>
      <c r="G79" s="1448">
        <f t="shared" ref="G79:Q79" si="15">SUBTOTAL(9,G78:G78)</f>
        <v>0</v>
      </c>
      <c r="H79" s="1448">
        <f t="shared" si="15"/>
        <v>0</v>
      </c>
      <c r="I79" s="1448">
        <f t="shared" si="15"/>
        <v>0</v>
      </c>
      <c r="J79" s="1448">
        <f t="shared" si="15"/>
        <v>0</v>
      </c>
      <c r="K79" s="1448">
        <f t="shared" si="15"/>
        <v>0</v>
      </c>
      <c r="L79" s="1448">
        <f t="shared" si="15"/>
        <v>0</v>
      </c>
      <c r="M79" s="1448">
        <f t="shared" si="15"/>
        <v>0</v>
      </c>
      <c r="N79" s="1448">
        <f t="shared" si="15"/>
        <v>0</v>
      </c>
      <c r="O79" s="1448">
        <f t="shared" si="15"/>
        <v>0</v>
      </c>
      <c r="P79" s="1448">
        <f t="shared" si="15"/>
        <v>0</v>
      </c>
      <c r="Q79" s="1448">
        <f t="shared" si="15"/>
        <v>0</v>
      </c>
      <c r="R79" s="1067">
        <f t="shared" si="12"/>
        <v>0</v>
      </c>
    </row>
    <row r="80" spans="1:18">
      <c r="A80" s="1449" t="s">
        <v>470</v>
      </c>
      <c r="B80" s="1449" t="s">
        <v>824</v>
      </c>
      <c r="C80" s="1444" t="s">
        <v>825</v>
      </c>
      <c r="D80" s="1444" t="s">
        <v>488</v>
      </c>
      <c r="E80" s="1449" t="s">
        <v>806</v>
      </c>
      <c r="F80" s="1444" t="s">
        <v>798</v>
      </c>
      <c r="G80" s="1448">
        <v>0</v>
      </c>
      <c r="H80" s="1448">
        <v>0</v>
      </c>
      <c r="I80" s="1448">
        <v>0</v>
      </c>
      <c r="J80" s="1448">
        <v>0</v>
      </c>
      <c r="K80" s="1448">
        <v>0</v>
      </c>
      <c r="L80" s="1448">
        <v>244</v>
      </c>
      <c r="M80" s="1448">
        <v>0</v>
      </c>
      <c r="N80" s="1448">
        <v>0</v>
      </c>
      <c r="O80" s="1448">
        <v>0</v>
      </c>
      <c r="P80" s="1448">
        <v>0</v>
      </c>
      <c r="Q80" s="1448">
        <v>244</v>
      </c>
      <c r="R80" s="1067">
        <f t="shared" si="12"/>
        <v>0</v>
      </c>
    </row>
    <row r="81" spans="1:18">
      <c r="A81" s="1449" t="s">
        <v>470</v>
      </c>
      <c r="B81" s="1449" t="s">
        <v>824</v>
      </c>
      <c r="C81" s="1444" t="s">
        <v>825</v>
      </c>
      <c r="D81" s="1444" t="s">
        <v>488</v>
      </c>
      <c r="E81" s="1449" t="s">
        <v>807</v>
      </c>
      <c r="F81" s="1444" t="s">
        <v>798</v>
      </c>
      <c r="G81" s="1448">
        <v>0</v>
      </c>
      <c r="H81" s="1448">
        <v>0</v>
      </c>
      <c r="I81" s="1448">
        <v>0</v>
      </c>
      <c r="J81" s="1448">
        <v>0</v>
      </c>
      <c r="K81" s="1448">
        <v>6</v>
      </c>
      <c r="L81" s="1448">
        <v>39</v>
      </c>
      <c r="M81" s="1448">
        <v>0</v>
      </c>
      <c r="N81" s="1448">
        <v>0</v>
      </c>
      <c r="O81" s="1448">
        <v>93</v>
      </c>
      <c r="P81" s="1448">
        <v>0</v>
      </c>
      <c r="Q81" s="1448">
        <v>138</v>
      </c>
      <c r="R81" s="1067">
        <f t="shared" si="12"/>
        <v>0</v>
      </c>
    </row>
    <row r="82" spans="1:18">
      <c r="A82" s="1449" t="s">
        <v>470</v>
      </c>
      <c r="B82" s="1449" t="s">
        <v>824</v>
      </c>
      <c r="C82" s="1444" t="s">
        <v>825</v>
      </c>
      <c r="D82" s="1444" t="s">
        <v>488</v>
      </c>
      <c r="E82" s="1449" t="s">
        <v>810</v>
      </c>
      <c r="F82" s="1444" t="s">
        <v>798</v>
      </c>
      <c r="G82" s="1448">
        <v>0</v>
      </c>
      <c r="H82" s="1448">
        <v>0</v>
      </c>
      <c r="I82" s="1448">
        <v>0</v>
      </c>
      <c r="J82" s="1448">
        <v>0</v>
      </c>
      <c r="K82" s="1448">
        <v>0</v>
      </c>
      <c r="L82" s="1448">
        <v>0</v>
      </c>
      <c r="M82" s="1448">
        <v>0</v>
      </c>
      <c r="N82" s="1448">
        <v>0</v>
      </c>
      <c r="O82" s="1448">
        <v>92</v>
      </c>
      <c r="P82" s="1448">
        <v>0</v>
      </c>
      <c r="Q82" s="1448">
        <v>92</v>
      </c>
      <c r="R82" s="1067">
        <f t="shared" si="12"/>
        <v>0</v>
      </c>
    </row>
    <row r="83" spans="1:18" ht="15">
      <c r="A83" s="1449"/>
      <c r="B83" s="1449"/>
      <c r="D83" s="1452" t="s">
        <v>826</v>
      </c>
      <c r="E83" s="1449"/>
      <c r="G83" s="1448">
        <f t="shared" ref="G83:Q83" si="16">SUBTOTAL(9,G80:G82)</f>
        <v>0</v>
      </c>
      <c r="H83" s="1448">
        <f t="shared" si="16"/>
        <v>0</v>
      </c>
      <c r="I83" s="1448">
        <f t="shared" si="16"/>
        <v>0</v>
      </c>
      <c r="J83" s="1448">
        <f t="shared" si="16"/>
        <v>0</v>
      </c>
      <c r="K83" s="1448">
        <f t="shared" si="16"/>
        <v>6</v>
      </c>
      <c r="L83" s="1448">
        <f t="shared" si="16"/>
        <v>283</v>
      </c>
      <c r="M83" s="1448">
        <f t="shared" si="16"/>
        <v>0</v>
      </c>
      <c r="N83" s="1448">
        <f t="shared" si="16"/>
        <v>0</v>
      </c>
      <c r="O83" s="1448">
        <f t="shared" si="16"/>
        <v>185</v>
      </c>
      <c r="P83" s="1448">
        <f t="shared" si="16"/>
        <v>0</v>
      </c>
      <c r="Q83" s="1448">
        <f t="shared" si="16"/>
        <v>474</v>
      </c>
      <c r="R83" s="1067">
        <f t="shared" si="12"/>
        <v>0</v>
      </c>
    </row>
    <row r="84" spans="1:18">
      <c r="A84" s="1449" t="s">
        <v>470</v>
      </c>
      <c r="B84" s="1449" t="s">
        <v>824</v>
      </c>
      <c r="C84" s="1444" t="s">
        <v>825</v>
      </c>
      <c r="D84" s="1444" t="s">
        <v>625</v>
      </c>
      <c r="E84" s="1449" t="s">
        <v>797</v>
      </c>
      <c r="F84" s="1444" t="s">
        <v>798</v>
      </c>
      <c r="G84" s="1448">
        <v>0</v>
      </c>
      <c r="H84" s="1448">
        <v>0</v>
      </c>
      <c r="I84" s="1448">
        <v>0</v>
      </c>
      <c r="J84" s="1448">
        <v>0</v>
      </c>
      <c r="K84" s="1448">
        <v>0</v>
      </c>
      <c r="L84" s="1448">
        <v>0</v>
      </c>
      <c r="M84" s="1448">
        <v>0</v>
      </c>
      <c r="N84" s="1448">
        <v>0</v>
      </c>
      <c r="O84" s="1448">
        <v>0</v>
      </c>
      <c r="P84" s="1448">
        <v>5966</v>
      </c>
      <c r="Q84" s="1448">
        <v>5966</v>
      </c>
      <c r="R84" s="1067">
        <f t="shared" si="12"/>
        <v>0</v>
      </c>
    </row>
    <row r="85" spans="1:18">
      <c r="A85" s="1449" t="s">
        <v>470</v>
      </c>
      <c r="B85" s="1449" t="s">
        <v>824</v>
      </c>
      <c r="C85" s="1444" t="s">
        <v>825</v>
      </c>
      <c r="D85" s="1444" t="s">
        <v>625</v>
      </c>
      <c r="E85" s="1449" t="s">
        <v>804</v>
      </c>
      <c r="F85" s="1444" t="s">
        <v>798</v>
      </c>
      <c r="G85" s="1448">
        <v>0</v>
      </c>
      <c r="H85" s="1448">
        <v>0</v>
      </c>
      <c r="I85" s="1448">
        <v>0</v>
      </c>
      <c r="J85" s="1448">
        <v>0</v>
      </c>
      <c r="K85" s="1448">
        <v>0</v>
      </c>
      <c r="L85" s="1448">
        <v>0</v>
      </c>
      <c r="M85" s="1448">
        <v>0</v>
      </c>
      <c r="N85" s="1448">
        <v>0</v>
      </c>
      <c r="O85" s="1448">
        <v>0</v>
      </c>
      <c r="P85" s="1448">
        <v>6285</v>
      </c>
      <c r="Q85" s="1448">
        <v>6285</v>
      </c>
      <c r="R85" s="1067">
        <f t="shared" si="12"/>
        <v>0</v>
      </c>
    </row>
    <row r="86" spans="1:18">
      <c r="A86" s="1449" t="s">
        <v>470</v>
      </c>
      <c r="B86" s="1449" t="s">
        <v>824</v>
      </c>
      <c r="C86" s="1444" t="s">
        <v>825</v>
      </c>
      <c r="D86" s="1444" t="s">
        <v>625</v>
      </c>
      <c r="E86" s="1449" t="s">
        <v>799</v>
      </c>
      <c r="F86" s="1444" t="s">
        <v>798</v>
      </c>
      <c r="G86" s="1448">
        <v>0</v>
      </c>
      <c r="H86" s="1448">
        <v>0</v>
      </c>
      <c r="I86" s="1448">
        <v>0</v>
      </c>
      <c r="J86" s="1448">
        <v>0</v>
      </c>
      <c r="K86" s="1448">
        <v>0</v>
      </c>
      <c r="L86" s="1448">
        <v>2</v>
      </c>
      <c r="M86" s="1448">
        <v>0</v>
      </c>
      <c r="N86" s="1448">
        <v>0</v>
      </c>
      <c r="O86" s="1448">
        <v>0</v>
      </c>
      <c r="P86" s="1448">
        <v>9206</v>
      </c>
      <c r="Q86" s="1448">
        <v>9208</v>
      </c>
      <c r="R86" s="1067">
        <f t="shared" si="12"/>
        <v>0</v>
      </c>
    </row>
    <row r="87" spans="1:18">
      <c r="A87" s="1449" t="s">
        <v>470</v>
      </c>
      <c r="B87" s="1449" t="s">
        <v>824</v>
      </c>
      <c r="C87" s="1444" t="s">
        <v>825</v>
      </c>
      <c r="D87" s="1444" t="s">
        <v>625</v>
      </c>
      <c r="E87" s="1449" t="s">
        <v>800</v>
      </c>
      <c r="F87" s="1444" t="s">
        <v>798</v>
      </c>
      <c r="G87" s="1448">
        <v>0</v>
      </c>
      <c r="H87" s="1448">
        <v>0</v>
      </c>
      <c r="I87" s="1448">
        <v>0</v>
      </c>
      <c r="J87" s="1448">
        <v>0</v>
      </c>
      <c r="K87" s="1448">
        <v>0</v>
      </c>
      <c r="L87" s="1448">
        <v>0</v>
      </c>
      <c r="M87" s="1448">
        <v>0</v>
      </c>
      <c r="N87" s="1448">
        <v>0</v>
      </c>
      <c r="O87" s="1448">
        <v>0</v>
      </c>
      <c r="P87" s="1448">
        <v>7051</v>
      </c>
      <c r="Q87" s="1448">
        <v>7051</v>
      </c>
      <c r="R87" s="1067">
        <f t="shared" si="12"/>
        <v>0</v>
      </c>
    </row>
    <row r="88" spans="1:18">
      <c r="A88" s="1449" t="s">
        <v>470</v>
      </c>
      <c r="B88" s="1449" t="s">
        <v>824</v>
      </c>
      <c r="C88" s="1444" t="s">
        <v>825</v>
      </c>
      <c r="D88" s="1444" t="s">
        <v>625</v>
      </c>
      <c r="E88" s="1449" t="s">
        <v>805</v>
      </c>
      <c r="F88" s="1444" t="s">
        <v>798</v>
      </c>
      <c r="G88" s="1448">
        <v>0</v>
      </c>
      <c r="H88" s="1448">
        <v>0</v>
      </c>
      <c r="I88" s="1448">
        <v>0</v>
      </c>
      <c r="J88" s="1448">
        <v>0</v>
      </c>
      <c r="K88" s="1448">
        <v>0</v>
      </c>
      <c r="L88" s="1448">
        <v>0</v>
      </c>
      <c r="M88" s="1448">
        <v>0</v>
      </c>
      <c r="N88" s="1448">
        <v>0</v>
      </c>
      <c r="O88" s="1448">
        <v>0</v>
      </c>
      <c r="P88" s="1448">
        <v>10102</v>
      </c>
      <c r="Q88" s="1448">
        <v>10102</v>
      </c>
      <c r="R88" s="1067">
        <f t="shared" si="12"/>
        <v>0</v>
      </c>
    </row>
    <row r="89" spans="1:18">
      <c r="A89" s="1449" t="s">
        <v>470</v>
      </c>
      <c r="B89" s="1449" t="s">
        <v>824</v>
      </c>
      <c r="C89" s="1444" t="s">
        <v>825</v>
      </c>
      <c r="D89" s="1444" t="s">
        <v>625</v>
      </c>
      <c r="E89" s="1449" t="s">
        <v>806</v>
      </c>
      <c r="F89" s="1444" t="s">
        <v>798</v>
      </c>
      <c r="G89" s="1448">
        <v>0</v>
      </c>
      <c r="H89" s="1448">
        <v>0</v>
      </c>
      <c r="I89" s="1448">
        <v>0</v>
      </c>
      <c r="J89" s="1448">
        <v>0</v>
      </c>
      <c r="K89" s="1448">
        <v>0</v>
      </c>
      <c r="L89" s="1448">
        <v>0</v>
      </c>
      <c r="M89" s="1448">
        <v>0</v>
      </c>
      <c r="N89" s="1448">
        <v>0</v>
      </c>
      <c r="O89" s="1448">
        <v>0</v>
      </c>
      <c r="P89" s="1448">
        <v>7886</v>
      </c>
      <c r="Q89" s="1448">
        <v>7886</v>
      </c>
      <c r="R89" s="1067">
        <f t="shared" si="12"/>
        <v>0</v>
      </c>
    </row>
    <row r="90" spans="1:18">
      <c r="A90" s="1449" t="s">
        <v>470</v>
      </c>
      <c r="B90" s="1449" t="s">
        <v>824</v>
      </c>
      <c r="C90" s="1444" t="s">
        <v>825</v>
      </c>
      <c r="D90" s="1444" t="s">
        <v>625</v>
      </c>
      <c r="E90" s="1449" t="s">
        <v>807</v>
      </c>
      <c r="F90" s="1444" t="s">
        <v>798</v>
      </c>
      <c r="G90" s="1448">
        <v>0</v>
      </c>
      <c r="H90" s="1448">
        <v>0</v>
      </c>
      <c r="I90" s="1448">
        <v>0</v>
      </c>
      <c r="J90" s="1448">
        <v>0</v>
      </c>
      <c r="K90" s="1448">
        <v>0</v>
      </c>
      <c r="L90" s="1448">
        <v>0</v>
      </c>
      <c r="M90" s="1448">
        <v>0</v>
      </c>
      <c r="N90" s="1448">
        <v>0</v>
      </c>
      <c r="O90" s="1448">
        <v>0</v>
      </c>
      <c r="P90" s="1448">
        <v>10362</v>
      </c>
      <c r="Q90" s="1448">
        <v>10362</v>
      </c>
      <c r="R90" s="1067">
        <f t="shared" si="12"/>
        <v>0</v>
      </c>
    </row>
    <row r="91" spans="1:18">
      <c r="A91" s="1449" t="s">
        <v>470</v>
      </c>
      <c r="B91" s="1449" t="s">
        <v>824</v>
      </c>
      <c r="C91" s="1444" t="s">
        <v>825</v>
      </c>
      <c r="D91" s="1444" t="s">
        <v>625</v>
      </c>
      <c r="E91" s="1449" t="s">
        <v>808</v>
      </c>
      <c r="F91" s="1444" t="s">
        <v>798</v>
      </c>
      <c r="G91" s="1448">
        <v>0</v>
      </c>
      <c r="H91" s="1448">
        <v>0</v>
      </c>
      <c r="I91" s="1448">
        <v>0</v>
      </c>
      <c r="J91" s="1448">
        <v>0</v>
      </c>
      <c r="K91" s="1448">
        <v>0</v>
      </c>
      <c r="L91" s="1448">
        <v>0</v>
      </c>
      <c r="M91" s="1448">
        <v>0</v>
      </c>
      <c r="N91" s="1448">
        <v>0</v>
      </c>
      <c r="O91" s="1448">
        <v>1570</v>
      </c>
      <c r="P91" s="1448">
        <v>11859</v>
      </c>
      <c r="Q91" s="1448">
        <v>13429</v>
      </c>
      <c r="R91" s="1067">
        <f t="shared" si="12"/>
        <v>0</v>
      </c>
    </row>
    <row r="92" spans="1:18">
      <c r="A92" s="1449" t="s">
        <v>470</v>
      </c>
      <c r="B92" s="1449" t="s">
        <v>824</v>
      </c>
      <c r="C92" s="1444" t="s">
        <v>825</v>
      </c>
      <c r="D92" s="1444" t="s">
        <v>625</v>
      </c>
      <c r="E92" s="1449" t="s">
        <v>809</v>
      </c>
      <c r="F92" s="1444" t="s">
        <v>798</v>
      </c>
      <c r="G92" s="1448">
        <v>0</v>
      </c>
      <c r="H92" s="1448">
        <v>0</v>
      </c>
      <c r="I92" s="1448">
        <v>0</v>
      </c>
      <c r="J92" s="1448">
        <v>0</v>
      </c>
      <c r="K92" s="1448">
        <v>0</v>
      </c>
      <c r="L92" s="1448">
        <v>0</v>
      </c>
      <c r="M92" s="1448">
        <v>0</v>
      </c>
      <c r="N92" s="1448">
        <v>0</v>
      </c>
      <c r="O92" s="1448">
        <v>2487</v>
      </c>
      <c r="P92" s="1448">
        <v>18896</v>
      </c>
      <c r="Q92" s="1448">
        <v>21383</v>
      </c>
      <c r="R92" s="1067">
        <f t="shared" si="12"/>
        <v>0</v>
      </c>
    </row>
    <row r="93" spans="1:18">
      <c r="A93" s="1449" t="s">
        <v>470</v>
      </c>
      <c r="B93" s="1449" t="s">
        <v>824</v>
      </c>
      <c r="C93" s="1444" t="s">
        <v>825</v>
      </c>
      <c r="D93" s="1444" t="s">
        <v>625</v>
      </c>
      <c r="E93" s="1449" t="s">
        <v>810</v>
      </c>
      <c r="F93" s="1444" t="s">
        <v>798</v>
      </c>
      <c r="G93" s="1448">
        <v>0</v>
      </c>
      <c r="H93" s="1448">
        <v>0</v>
      </c>
      <c r="I93" s="1448">
        <v>0</v>
      </c>
      <c r="J93" s="1448">
        <v>0</v>
      </c>
      <c r="K93" s="1448">
        <v>0</v>
      </c>
      <c r="L93" s="1448">
        <v>0</v>
      </c>
      <c r="M93" s="1448">
        <v>0</v>
      </c>
      <c r="N93" s="1448">
        <v>0</v>
      </c>
      <c r="O93" s="1448">
        <v>5548</v>
      </c>
      <c r="P93" s="1448">
        <v>15347</v>
      </c>
      <c r="Q93" s="1448">
        <v>20895</v>
      </c>
      <c r="R93" s="1067">
        <f t="shared" si="12"/>
        <v>0</v>
      </c>
    </row>
    <row r="94" spans="1:18">
      <c r="A94" s="1449" t="s">
        <v>470</v>
      </c>
      <c r="B94" s="1449" t="s">
        <v>824</v>
      </c>
      <c r="C94" s="1444" t="s">
        <v>825</v>
      </c>
      <c r="D94" s="1444" t="s">
        <v>625</v>
      </c>
      <c r="E94" s="1449" t="s">
        <v>801</v>
      </c>
      <c r="F94" s="1444" t="s">
        <v>798</v>
      </c>
      <c r="G94" s="1448">
        <v>0</v>
      </c>
      <c r="H94" s="1448">
        <v>0</v>
      </c>
      <c r="I94" s="1448">
        <v>0</v>
      </c>
      <c r="J94" s="1448">
        <v>0</v>
      </c>
      <c r="K94" s="1448">
        <v>0</v>
      </c>
      <c r="L94" s="1448">
        <v>0</v>
      </c>
      <c r="M94" s="1448">
        <v>0</v>
      </c>
      <c r="N94" s="1448">
        <v>0</v>
      </c>
      <c r="O94" s="1448">
        <v>6189</v>
      </c>
      <c r="P94" s="1448">
        <v>11380</v>
      </c>
      <c r="Q94" s="1448">
        <v>17569</v>
      </c>
      <c r="R94" s="1067">
        <f t="shared" si="12"/>
        <v>0</v>
      </c>
    </row>
    <row r="95" spans="1:18">
      <c r="A95" s="1449" t="s">
        <v>470</v>
      </c>
      <c r="B95" s="1449" t="s">
        <v>824</v>
      </c>
      <c r="C95" s="1444" t="s">
        <v>825</v>
      </c>
      <c r="D95" s="1444" t="s">
        <v>625</v>
      </c>
      <c r="E95" s="1449" t="s">
        <v>811</v>
      </c>
      <c r="F95" s="1444" t="s">
        <v>798</v>
      </c>
      <c r="G95" s="1448">
        <v>0</v>
      </c>
      <c r="H95" s="1448">
        <v>0</v>
      </c>
      <c r="I95" s="1448">
        <v>0</v>
      </c>
      <c r="J95" s="1448">
        <v>0</v>
      </c>
      <c r="K95" s="1448">
        <v>0</v>
      </c>
      <c r="L95" s="1448">
        <v>0</v>
      </c>
      <c r="M95" s="1448">
        <v>0</v>
      </c>
      <c r="N95" s="1448">
        <v>0</v>
      </c>
      <c r="O95" s="1448">
        <v>5622</v>
      </c>
      <c r="P95" s="1448">
        <v>10051</v>
      </c>
      <c r="Q95" s="1448">
        <v>15673</v>
      </c>
      <c r="R95" s="1067">
        <f t="shared" si="12"/>
        <v>0</v>
      </c>
    </row>
    <row r="96" spans="1:18" ht="15">
      <c r="A96" s="1449"/>
      <c r="B96" s="1449"/>
      <c r="D96" s="1452" t="s">
        <v>802</v>
      </c>
      <c r="E96" s="1449"/>
      <c r="G96" s="1448">
        <f t="shared" ref="G96:Q96" si="17">SUBTOTAL(9,G84:G95)</f>
        <v>0</v>
      </c>
      <c r="H96" s="1448">
        <f t="shared" si="17"/>
        <v>0</v>
      </c>
      <c r="I96" s="1448">
        <f t="shared" si="17"/>
        <v>0</v>
      </c>
      <c r="J96" s="1448">
        <f t="shared" si="17"/>
        <v>0</v>
      </c>
      <c r="K96" s="1448">
        <f t="shared" si="17"/>
        <v>0</v>
      </c>
      <c r="L96" s="1448">
        <f t="shared" si="17"/>
        <v>2</v>
      </c>
      <c r="M96" s="1448">
        <f t="shared" si="17"/>
        <v>0</v>
      </c>
      <c r="N96" s="1448">
        <f t="shared" si="17"/>
        <v>0</v>
      </c>
      <c r="O96" s="1448">
        <f t="shared" si="17"/>
        <v>21416</v>
      </c>
      <c r="P96" s="1448">
        <f t="shared" si="17"/>
        <v>124391</v>
      </c>
      <c r="Q96" s="1448">
        <f t="shared" si="17"/>
        <v>145809</v>
      </c>
      <c r="R96" s="1067">
        <f t="shared" si="12"/>
        <v>0</v>
      </c>
    </row>
    <row r="97" spans="1:18">
      <c r="A97" s="1449" t="s">
        <v>470</v>
      </c>
      <c r="B97" s="1449" t="s">
        <v>824</v>
      </c>
      <c r="C97" s="1444" t="s">
        <v>825</v>
      </c>
      <c r="D97" s="1444" t="s">
        <v>827</v>
      </c>
      <c r="E97" s="1449" t="s">
        <v>804</v>
      </c>
      <c r="F97" s="1444" t="s">
        <v>798</v>
      </c>
      <c r="G97" s="1448">
        <v>0</v>
      </c>
      <c r="H97" s="1448">
        <v>0</v>
      </c>
      <c r="I97" s="1448">
        <v>0</v>
      </c>
      <c r="J97" s="1448">
        <v>0</v>
      </c>
      <c r="K97" s="1448">
        <v>0</v>
      </c>
      <c r="L97" s="1448">
        <v>0</v>
      </c>
      <c r="M97" s="1448">
        <v>0</v>
      </c>
      <c r="N97" s="1448">
        <v>0</v>
      </c>
      <c r="O97" s="1448">
        <v>0</v>
      </c>
      <c r="P97" s="1448">
        <v>0</v>
      </c>
      <c r="Q97" s="1448">
        <v>0</v>
      </c>
      <c r="R97" s="1067">
        <f t="shared" si="12"/>
        <v>0</v>
      </c>
    </row>
    <row r="98" spans="1:18" ht="15">
      <c r="A98" s="1449"/>
      <c r="B98" s="1449"/>
      <c r="D98" s="1452" t="s">
        <v>828</v>
      </c>
      <c r="E98" s="1449"/>
      <c r="G98" s="1448">
        <f t="shared" ref="G98:Q98" si="18">SUBTOTAL(9,G97:G97)</f>
        <v>0</v>
      </c>
      <c r="H98" s="1448">
        <f t="shared" si="18"/>
        <v>0</v>
      </c>
      <c r="I98" s="1448">
        <f t="shared" si="18"/>
        <v>0</v>
      </c>
      <c r="J98" s="1448">
        <f t="shared" si="18"/>
        <v>0</v>
      </c>
      <c r="K98" s="1448">
        <f t="shared" si="18"/>
        <v>0</v>
      </c>
      <c r="L98" s="1448">
        <f t="shared" si="18"/>
        <v>0</v>
      </c>
      <c r="M98" s="1448">
        <f t="shared" si="18"/>
        <v>0</v>
      </c>
      <c r="N98" s="1448">
        <f t="shared" si="18"/>
        <v>0</v>
      </c>
      <c r="O98" s="1448">
        <f t="shared" si="18"/>
        <v>0</v>
      </c>
      <c r="P98" s="1448">
        <f t="shared" si="18"/>
        <v>0</v>
      </c>
      <c r="Q98" s="1448">
        <f t="shared" si="18"/>
        <v>0</v>
      </c>
      <c r="R98" s="1067">
        <f t="shared" si="12"/>
        <v>0</v>
      </c>
    </row>
    <row r="99" spans="1:18">
      <c r="A99" s="1449" t="s">
        <v>470</v>
      </c>
      <c r="B99" s="1449" t="s">
        <v>824</v>
      </c>
      <c r="C99" s="1444" t="s">
        <v>825</v>
      </c>
      <c r="D99" s="1444" t="s">
        <v>418</v>
      </c>
      <c r="E99" s="1449" t="s">
        <v>808</v>
      </c>
      <c r="F99" s="1444" t="s">
        <v>798</v>
      </c>
      <c r="G99" s="1448">
        <v>0</v>
      </c>
      <c r="H99" s="1448">
        <v>0</v>
      </c>
      <c r="I99" s="1448">
        <v>0</v>
      </c>
      <c r="J99" s="1448">
        <v>0</v>
      </c>
      <c r="K99" s="1448">
        <v>0</v>
      </c>
      <c r="L99" s="1448">
        <v>0</v>
      </c>
      <c r="M99" s="1448">
        <v>0</v>
      </c>
      <c r="N99" s="1448">
        <v>0</v>
      </c>
      <c r="O99" s="1448">
        <v>0</v>
      </c>
      <c r="P99" s="1448">
        <v>0</v>
      </c>
      <c r="Q99" s="1448">
        <v>0</v>
      </c>
      <c r="R99" s="1067">
        <f t="shared" si="12"/>
        <v>0</v>
      </c>
    </row>
    <row r="100" spans="1:18">
      <c r="A100" s="1449" t="s">
        <v>470</v>
      </c>
      <c r="B100" s="1449" t="s">
        <v>824</v>
      </c>
      <c r="C100" s="1444" t="s">
        <v>825</v>
      </c>
      <c r="D100" s="1444" t="s">
        <v>418</v>
      </c>
      <c r="E100" s="1449" t="s">
        <v>809</v>
      </c>
      <c r="F100" s="1444" t="s">
        <v>798</v>
      </c>
      <c r="G100" s="1448">
        <v>0</v>
      </c>
      <c r="H100" s="1448">
        <v>0</v>
      </c>
      <c r="I100" s="1448">
        <v>0</v>
      </c>
      <c r="J100" s="1448">
        <v>0</v>
      </c>
      <c r="K100" s="1448">
        <v>0</v>
      </c>
      <c r="L100" s="1448">
        <v>9</v>
      </c>
      <c r="M100" s="1448">
        <v>0</v>
      </c>
      <c r="N100" s="1448">
        <v>0</v>
      </c>
      <c r="O100" s="1448">
        <v>0</v>
      </c>
      <c r="P100" s="1448">
        <v>0</v>
      </c>
      <c r="Q100" s="1448">
        <v>9</v>
      </c>
      <c r="R100" s="1067">
        <f t="shared" si="12"/>
        <v>0</v>
      </c>
    </row>
    <row r="101" spans="1:18">
      <c r="A101" s="1449" t="s">
        <v>470</v>
      </c>
      <c r="B101" s="1449" t="s">
        <v>824</v>
      </c>
      <c r="C101" s="1444" t="s">
        <v>825</v>
      </c>
      <c r="D101" s="1444" t="s">
        <v>418</v>
      </c>
      <c r="E101" s="1449" t="s">
        <v>810</v>
      </c>
      <c r="F101" s="1444" t="s">
        <v>798</v>
      </c>
      <c r="G101" s="1448">
        <v>0</v>
      </c>
      <c r="H101" s="1448">
        <v>0</v>
      </c>
      <c r="I101" s="1448">
        <v>0</v>
      </c>
      <c r="J101" s="1448">
        <v>21</v>
      </c>
      <c r="K101" s="1448">
        <v>0</v>
      </c>
      <c r="L101" s="1448">
        <v>0</v>
      </c>
      <c r="M101" s="1448">
        <v>0</v>
      </c>
      <c r="N101" s="1448">
        <v>0</v>
      </c>
      <c r="O101" s="1448">
        <v>1</v>
      </c>
      <c r="P101" s="1448">
        <v>0</v>
      </c>
      <c r="Q101" s="1448">
        <v>22</v>
      </c>
      <c r="R101" s="1067">
        <f t="shared" si="12"/>
        <v>0</v>
      </c>
    </row>
    <row r="102" spans="1:18">
      <c r="A102" s="1449" t="s">
        <v>470</v>
      </c>
      <c r="B102" s="1449" t="s">
        <v>824</v>
      </c>
      <c r="C102" s="1444" t="s">
        <v>825</v>
      </c>
      <c r="D102" s="1444" t="s">
        <v>418</v>
      </c>
      <c r="E102" s="1449" t="s">
        <v>801</v>
      </c>
      <c r="F102" s="1444" t="s">
        <v>798</v>
      </c>
      <c r="G102" s="1448">
        <v>0</v>
      </c>
      <c r="H102" s="1448">
        <v>0</v>
      </c>
      <c r="I102" s="1448">
        <v>0</v>
      </c>
      <c r="J102" s="1448">
        <v>6</v>
      </c>
      <c r="K102" s="1448">
        <v>0</v>
      </c>
      <c r="L102" s="1448">
        <v>28</v>
      </c>
      <c r="M102" s="1448">
        <v>0</v>
      </c>
      <c r="N102" s="1448">
        <v>0</v>
      </c>
      <c r="O102" s="1448">
        <v>0</v>
      </c>
      <c r="P102" s="1448">
        <v>0</v>
      </c>
      <c r="Q102" s="1448">
        <v>34</v>
      </c>
      <c r="R102" s="1067">
        <f t="shared" si="12"/>
        <v>0</v>
      </c>
    </row>
    <row r="103" spans="1:18">
      <c r="A103" s="1449" t="s">
        <v>470</v>
      </c>
      <c r="B103" s="1449" t="s">
        <v>824</v>
      </c>
      <c r="C103" s="1444" t="s">
        <v>825</v>
      </c>
      <c r="D103" s="1444" t="s">
        <v>418</v>
      </c>
      <c r="E103" s="1449" t="s">
        <v>811</v>
      </c>
      <c r="F103" s="1444" t="s">
        <v>798</v>
      </c>
      <c r="G103" s="1448">
        <v>0</v>
      </c>
      <c r="H103" s="1448">
        <v>0</v>
      </c>
      <c r="I103" s="1448">
        <v>0</v>
      </c>
      <c r="J103" s="1448">
        <v>0</v>
      </c>
      <c r="K103" s="1448">
        <v>0</v>
      </c>
      <c r="L103" s="1448">
        <v>1</v>
      </c>
      <c r="M103" s="1448">
        <v>0</v>
      </c>
      <c r="N103" s="1448">
        <v>0</v>
      </c>
      <c r="O103" s="1448">
        <v>0</v>
      </c>
      <c r="P103" s="1448">
        <v>0</v>
      </c>
      <c r="Q103" s="1448">
        <v>1</v>
      </c>
      <c r="R103" s="1067">
        <f t="shared" si="12"/>
        <v>0</v>
      </c>
    </row>
    <row r="104" spans="1:18" ht="15">
      <c r="A104" s="1449"/>
      <c r="B104" s="1449"/>
      <c r="D104" s="1452" t="s">
        <v>829</v>
      </c>
      <c r="E104" s="1449"/>
      <c r="G104" s="1448">
        <f t="shared" ref="G104:Q104" si="19">SUBTOTAL(9,G99:G103)</f>
        <v>0</v>
      </c>
      <c r="H104" s="1448">
        <f t="shared" si="19"/>
        <v>0</v>
      </c>
      <c r="I104" s="1448">
        <f t="shared" si="19"/>
        <v>0</v>
      </c>
      <c r="J104" s="1448">
        <f t="shared" si="19"/>
        <v>27</v>
      </c>
      <c r="K104" s="1448">
        <f t="shared" si="19"/>
        <v>0</v>
      </c>
      <c r="L104" s="1448">
        <f t="shared" si="19"/>
        <v>38</v>
      </c>
      <c r="M104" s="1448">
        <f t="shared" si="19"/>
        <v>0</v>
      </c>
      <c r="N104" s="1448">
        <f t="shared" si="19"/>
        <v>0</v>
      </c>
      <c r="O104" s="1448">
        <f t="shared" si="19"/>
        <v>1</v>
      </c>
      <c r="P104" s="1448">
        <f t="shared" si="19"/>
        <v>0</v>
      </c>
      <c r="Q104" s="1448">
        <f t="shared" si="19"/>
        <v>66</v>
      </c>
      <c r="R104" s="1067">
        <f t="shared" si="12"/>
        <v>0</v>
      </c>
    </row>
    <row r="105" spans="1:18">
      <c r="A105" s="1449" t="s">
        <v>470</v>
      </c>
      <c r="B105" s="1449" t="s">
        <v>824</v>
      </c>
      <c r="C105" s="1444" t="s">
        <v>825</v>
      </c>
      <c r="D105" s="1444" t="s">
        <v>420</v>
      </c>
      <c r="E105" s="1449" t="s">
        <v>807</v>
      </c>
      <c r="F105" s="1444" t="s">
        <v>798</v>
      </c>
      <c r="G105" s="1448">
        <v>0</v>
      </c>
      <c r="H105" s="1448">
        <v>0</v>
      </c>
      <c r="I105" s="1448">
        <v>0</v>
      </c>
      <c r="J105" s="1448">
        <v>0</v>
      </c>
      <c r="K105" s="1448">
        <v>0</v>
      </c>
      <c r="L105" s="1448">
        <v>0</v>
      </c>
      <c r="M105" s="1448">
        <v>0</v>
      </c>
      <c r="N105" s="1448">
        <v>0</v>
      </c>
      <c r="O105" s="1448">
        <v>0</v>
      </c>
      <c r="P105" s="1448">
        <v>1</v>
      </c>
      <c r="Q105" s="1448">
        <v>1</v>
      </c>
      <c r="R105" s="1067">
        <f t="shared" si="12"/>
        <v>0</v>
      </c>
    </row>
    <row r="106" spans="1:18">
      <c r="A106" s="1449" t="s">
        <v>470</v>
      </c>
      <c r="B106" s="1449" t="s">
        <v>824</v>
      </c>
      <c r="C106" s="1444" t="s">
        <v>825</v>
      </c>
      <c r="D106" s="1444" t="s">
        <v>420</v>
      </c>
      <c r="E106" s="1449" t="s">
        <v>809</v>
      </c>
      <c r="F106" s="1444" t="s">
        <v>798</v>
      </c>
      <c r="G106" s="1448">
        <v>0</v>
      </c>
      <c r="H106" s="1448">
        <v>0</v>
      </c>
      <c r="I106" s="1448">
        <v>0</v>
      </c>
      <c r="J106" s="1448">
        <v>0</v>
      </c>
      <c r="K106" s="1448">
        <v>0</v>
      </c>
      <c r="L106" s="1448">
        <v>0</v>
      </c>
      <c r="M106" s="1448">
        <v>0</v>
      </c>
      <c r="N106" s="1448">
        <v>0</v>
      </c>
      <c r="O106" s="1448">
        <v>0</v>
      </c>
      <c r="P106" s="1448">
        <v>1</v>
      </c>
      <c r="Q106" s="1448">
        <v>1</v>
      </c>
      <c r="R106" s="1067">
        <f t="shared" si="12"/>
        <v>0</v>
      </c>
    </row>
    <row r="107" spans="1:18">
      <c r="A107" s="1449" t="s">
        <v>470</v>
      </c>
      <c r="B107" s="1449" t="s">
        <v>824</v>
      </c>
      <c r="C107" s="1444" t="s">
        <v>825</v>
      </c>
      <c r="D107" s="1444" t="s">
        <v>420</v>
      </c>
      <c r="E107" s="1449" t="s">
        <v>811</v>
      </c>
      <c r="F107" s="1444" t="s">
        <v>798</v>
      </c>
      <c r="G107" s="1448">
        <v>0</v>
      </c>
      <c r="H107" s="1448">
        <v>0</v>
      </c>
      <c r="I107" s="1448">
        <v>0</v>
      </c>
      <c r="J107" s="1448">
        <v>0</v>
      </c>
      <c r="K107" s="1448">
        <v>0</v>
      </c>
      <c r="L107" s="1448">
        <v>0</v>
      </c>
      <c r="M107" s="1448">
        <v>0</v>
      </c>
      <c r="N107" s="1448">
        <v>0</v>
      </c>
      <c r="O107" s="1448">
        <v>8</v>
      </c>
      <c r="P107" s="1448">
        <v>0</v>
      </c>
      <c r="Q107" s="1448">
        <v>8</v>
      </c>
      <c r="R107" s="1067">
        <f t="shared" si="12"/>
        <v>0</v>
      </c>
    </row>
    <row r="108" spans="1:18" ht="15">
      <c r="A108" s="1449"/>
      <c r="B108" s="1449"/>
      <c r="D108" s="1452" t="s">
        <v>819</v>
      </c>
      <c r="E108" s="1449"/>
      <c r="G108" s="1448">
        <f t="shared" ref="G108:Q108" si="20">SUBTOTAL(9,G105:G107)</f>
        <v>0</v>
      </c>
      <c r="H108" s="1448">
        <f t="shared" si="20"/>
        <v>0</v>
      </c>
      <c r="I108" s="1448">
        <f t="shared" si="20"/>
        <v>0</v>
      </c>
      <c r="J108" s="1448">
        <f t="shared" si="20"/>
        <v>0</v>
      </c>
      <c r="K108" s="1448">
        <f t="shared" si="20"/>
        <v>0</v>
      </c>
      <c r="L108" s="1448">
        <f t="shared" si="20"/>
        <v>0</v>
      </c>
      <c r="M108" s="1448">
        <f t="shared" si="20"/>
        <v>0</v>
      </c>
      <c r="N108" s="1448">
        <f t="shared" si="20"/>
        <v>0</v>
      </c>
      <c r="O108" s="1448">
        <f t="shared" si="20"/>
        <v>8</v>
      </c>
      <c r="P108" s="1448">
        <f t="shared" si="20"/>
        <v>2</v>
      </c>
      <c r="Q108" s="1448">
        <f t="shared" si="20"/>
        <v>10</v>
      </c>
      <c r="R108" s="1067">
        <f t="shared" si="12"/>
        <v>0</v>
      </c>
    </row>
    <row r="109" spans="1:18">
      <c r="A109" s="1449" t="s">
        <v>470</v>
      </c>
      <c r="B109" s="1449" t="s">
        <v>824</v>
      </c>
      <c r="C109" s="1444" t="s">
        <v>825</v>
      </c>
      <c r="D109" s="1444" t="s">
        <v>408</v>
      </c>
      <c r="E109" s="1449" t="s">
        <v>800</v>
      </c>
      <c r="F109" s="1444" t="s">
        <v>798</v>
      </c>
      <c r="G109" s="1448">
        <v>0</v>
      </c>
      <c r="H109" s="1448">
        <v>0</v>
      </c>
      <c r="I109" s="1448">
        <v>0</v>
      </c>
      <c r="J109" s="1448">
        <v>0</v>
      </c>
      <c r="K109" s="1448">
        <v>0</v>
      </c>
      <c r="L109" s="1448">
        <v>0</v>
      </c>
      <c r="M109" s="1448">
        <v>0</v>
      </c>
      <c r="N109" s="1448">
        <v>0</v>
      </c>
      <c r="O109" s="1448">
        <v>7</v>
      </c>
      <c r="P109" s="1448">
        <v>0</v>
      </c>
      <c r="Q109" s="1448">
        <v>7</v>
      </c>
      <c r="R109" s="1067">
        <f t="shared" si="12"/>
        <v>0</v>
      </c>
    </row>
    <row r="110" spans="1:18">
      <c r="A110" s="1449" t="s">
        <v>470</v>
      </c>
      <c r="B110" s="1449" t="s">
        <v>824</v>
      </c>
      <c r="C110" s="1444" t="s">
        <v>825</v>
      </c>
      <c r="D110" s="1444" t="s">
        <v>408</v>
      </c>
      <c r="E110" s="1449" t="s">
        <v>809</v>
      </c>
      <c r="F110" s="1444" t="s">
        <v>798</v>
      </c>
      <c r="G110" s="1448">
        <v>0</v>
      </c>
      <c r="H110" s="1448">
        <v>0</v>
      </c>
      <c r="I110" s="1448">
        <v>0</v>
      </c>
      <c r="J110" s="1448">
        <v>0</v>
      </c>
      <c r="K110" s="1448">
        <v>0</v>
      </c>
      <c r="L110" s="1448">
        <v>0</v>
      </c>
      <c r="M110" s="1448">
        <v>0</v>
      </c>
      <c r="N110" s="1448">
        <v>0</v>
      </c>
      <c r="O110" s="1448">
        <v>0</v>
      </c>
      <c r="P110" s="1448">
        <v>4936</v>
      </c>
      <c r="Q110" s="1448">
        <v>4936</v>
      </c>
      <c r="R110" s="1067">
        <f t="shared" si="12"/>
        <v>0</v>
      </c>
    </row>
    <row r="111" spans="1:18" ht="15">
      <c r="A111" s="1449"/>
      <c r="B111" s="1449"/>
      <c r="D111" s="1452" t="s">
        <v>830</v>
      </c>
      <c r="E111" s="1449"/>
      <c r="G111" s="1448">
        <f t="shared" ref="G111:Q111" si="21">SUBTOTAL(9,G109:G110)</f>
        <v>0</v>
      </c>
      <c r="H111" s="1448">
        <f t="shared" si="21"/>
        <v>0</v>
      </c>
      <c r="I111" s="1448">
        <f t="shared" si="21"/>
        <v>0</v>
      </c>
      <c r="J111" s="1448">
        <f t="shared" si="21"/>
        <v>0</v>
      </c>
      <c r="K111" s="1448">
        <f t="shared" si="21"/>
        <v>0</v>
      </c>
      <c r="L111" s="1448">
        <f t="shared" si="21"/>
        <v>0</v>
      </c>
      <c r="M111" s="1448">
        <f t="shared" si="21"/>
        <v>0</v>
      </c>
      <c r="N111" s="1448">
        <f t="shared" si="21"/>
        <v>0</v>
      </c>
      <c r="O111" s="1448">
        <f t="shared" si="21"/>
        <v>7</v>
      </c>
      <c r="P111" s="1448">
        <f t="shared" si="21"/>
        <v>4936</v>
      </c>
      <c r="Q111" s="1448">
        <f t="shared" si="21"/>
        <v>4943</v>
      </c>
      <c r="R111" s="1067">
        <f t="shared" si="12"/>
        <v>0</v>
      </c>
    </row>
    <row r="112" spans="1:18">
      <c r="A112" s="1449" t="s">
        <v>470</v>
      </c>
      <c r="B112" s="1449" t="s">
        <v>824</v>
      </c>
      <c r="C112" s="1444" t="s">
        <v>825</v>
      </c>
      <c r="D112" s="1444" t="s">
        <v>831</v>
      </c>
      <c r="E112" s="1449" t="s">
        <v>800</v>
      </c>
      <c r="F112" s="1444" t="s">
        <v>798</v>
      </c>
      <c r="G112" s="1448">
        <v>0</v>
      </c>
      <c r="H112" s="1448">
        <v>0</v>
      </c>
      <c r="I112" s="1448">
        <v>0</v>
      </c>
      <c r="J112" s="1448">
        <v>0</v>
      </c>
      <c r="K112" s="1448">
        <v>0</v>
      </c>
      <c r="L112" s="1448">
        <v>0</v>
      </c>
      <c r="M112" s="1448">
        <v>0</v>
      </c>
      <c r="N112" s="1448">
        <v>0</v>
      </c>
      <c r="O112" s="1448">
        <v>0</v>
      </c>
      <c r="P112" s="1448">
        <v>0</v>
      </c>
      <c r="Q112" s="1448">
        <v>0</v>
      </c>
      <c r="R112" s="1067">
        <f t="shared" si="12"/>
        <v>0</v>
      </c>
    </row>
    <row r="113" spans="1:18" ht="15">
      <c r="A113" s="1449"/>
      <c r="B113" s="1449"/>
      <c r="D113" s="1452" t="s">
        <v>832</v>
      </c>
      <c r="E113" s="1449"/>
      <c r="G113" s="1448">
        <f t="shared" ref="G113:Q113" si="22">SUBTOTAL(9,G112:G112)</f>
        <v>0</v>
      </c>
      <c r="H113" s="1448">
        <f t="shared" si="22"/>
        <v>0</v>
      </c>
      <c r="I113" s="1448">
        <f t="shared" si="22"/>
        <v>0</v>
      </c>
      <c r="J113" s="1448">
        <f t="shared" si="22"/>
        <v>0</v>
      </c>
      <c r="K113" s="1448">
        <f t="shared" si="22"/>
        <v>0</v>
      </c>
      <c r="L113" s="1448">
        <f t="shared" si="22"/>
        <v>0</v>
      </c>
      <c r="M113" s="1448">
        <f t="shared" si="22"/>
        <v>0</v>
      </c>
      <c r="N113" s="1448">
        <f t="shared" si="22"/>
        <v>0</v>
      </c>
      <c r="O113" s="1448">
        <f t="shared" si="22"/>
        <v>0</v>
      </c>
      <c r="P113" s="1448">
        <f t="shared" si="22"/>
        <v>0</v>
      </c>
      <c r="Q113" s="1448">
        <f t="shared" si="22"/>
        <v>0</v>
      </c>
      <c r="R113" s="1067">
        <f t="shared" si="12"/>
        <v>0</v>
      </c>
    </row>
    <row r="114" spans="1:18">
      <c r="A114" s="1449" t="s">
        <v>470</v>
      </c>
      <c r="B114" s="1449" t="s">
        <v>824</v>
      </c>
      <c r="C114" s="1444" t="s">
        <v>825</v>
      </c>
      <c r="D114" s="1444" t="s">
        <v>410</v>
      </c>
      <c r="E114" s="1449" t="s">
        <v>799</v>
      </c>
      <c r="F114" s="1444" t="s">
        <v>798</v>
      </c>
      <c r="G114" s="1448">
        <v>0</v>
      </c>
      <c r="H114" s="1448">
        <v>0</v>
      </c>
      <c r="I114" s="1448">
        <v>0</v>
      </c>
      <c r="J114" s="1448">
        <v>0</v>
      </c>
      <c r="K114" s="1448">
        <v>0</v>
      </c>
      <c r="L114" s="1448">
        <v>0</v>
      </c>
      <c r="M114" s="1448">
        <v>0</v>
      </c>
      <c r="N114" s="1448">
        <v>0</v>
      </c>
      <c r="O114" s="1448">
        <v>0</v>
      </c>
      <c r="P114" s="1448">
        <v>81</v>
      </c>
      <c r="Q114" s="1448">
        <v>81</v>
      </c>
      <c r="R114" s="1067">
        <f t="shared" si="12"/>
        <v>0</v>
      </c>
    </row>
    <row r="115" spans="1:18">
      <c r="A115" s="1449" t="s">
        <v>470</v>
      </c>
      <c r="B115" s="1449" t="s">
        <v>824</v>
      </c>
      <c r="C115" s="1444" t="s">
        <v>825</v>
      </c>
      <c r="D115" s="1444" t="s">
        <v>410</v>
      </c>
      <c r="E115" s="1449" t="s">
        <v>800</v>
      </c>
      <c r="F115" s="1444" t="s">
        <v>798</v>
      </c>
      <c r="G115" s="1448">
        <v>0</v>
      </c>
      <c r="H115" s="1448">
        <v>0</v>
      </c>
      <c r="I115" s="1448">
        <v>0</v>
      </c>
      <c r="J115" s="1448">
        <v>0</v>
      </c>
      <c r="K115" s="1448">
        <v>0</v>
      </c>
      <c r="L115" s="1448">
        <v>0</v>
      </c>
      <c r="M115" s="1448">
        <v>0</v>
      </c>
      <c r="N115" s="1448">
        <v>0</v>
      </c>
      <c r="O115" s="1448">
        <v>0</v>
      </c>
      <c r="P115" s="1448">
        <v>15</v>
      </c>
      <c r="Q115" s="1448">
        <v>15</v>
      </c>
      <c r="R115" s="1067">
        <f t="shared" si="12"/>
        <v>0</v>
      </c>
    </row>
    <row r="116" spans="1:18">
      <c r="A116" s="1449" t="s">
        <v>470</v>
      </c>
      <c r="B116" s="1449" t="s">
        <v>824</v>
      </c>
      <c r="C116" s="1444" t="s">
        <v>825</v>
      </c>
      <c r="D116" s="1444" t="s">
        <v>410</v>
      </c>
      <c r="E116" s="1449" t="s">
        <v>805</v>
      </c>
      <c r="F116" s="1444" t="s">
        <v>798</v>
      </c>
      <c r="G116" s="1448">
        <v>0</v>
      </c>
      <c r="H116" s="1448">
        <v>0</v>
      </c>
      <c r="I116" s="1448">
        <v>0</v>
      </c>
      <c r="J116" s="1448">
        <v>0</v>
      </c>
      <c r="K116" s="1448">
        <v>0</v>
      </c>
      <c r="L116" s="1448">
        <v>0</v>
      </c>
      <c r="M116" s="1448">
        <v>0</v>
      </c>
      <c r="N116" s="1448">
        <v>0</v>
      </c>
      <c r="O116" s="1448">
        <v>0</v>
      </c>
      <c r="P116" s="1448">
        <v>15</v>
      </c>
      <c r="Q116" s="1448">
        <v>15</v>
      </c>
      <c r="R116" s="1067">
        <f t="shared" si="12"/>
        <v>0</v>
      </c>
    </row>
    <row r="117" spans="1:18">
      <c r="A117" s="1449" t="s">
        <v>470</v>
      </c>
      <c r="B117" s="1449" t="s">
        <v>824</v>
      </c>
      <c r="C117" s="1444" t="s">
        <v>825</v>
      </c>
      <c r="D117" s="1444" t="s">
        <v>410</v>
      </c>
      <c r="E117" s="1449" t="s">
        <v>807</v>
      </c>
      <c r="F117" s="1444" t="s">
        <v>798</v>
      </c>
      <c r="G117" s="1448">
        <v>0</v>
      </c>
      <c r="H117" s="1448">
        <v>0</v>
      </c>
      <c r="I117" s="1448">
        <v>0</v>
      </c>
      <c r="J117" s="1448">
        <v>0</v>
      </c>
      <c r="K117" s="1448">
        <v>0</v>
      </c>
      <c r="L117" s="1448">
        <v>0</v>
      </c>
      <c r="M117" s="1448">
        <v>0</v>
      </c>
      <c r="N117" s="1448">
        <v>0</v>
      </c>
      <c r="O117" s="1448">
        <v>0</v>
      </c>
      <c r="P117" s="1448">
        <v>25</v>
      </c>
      <c r="Q117" s="1448">
        <v>25</v>
      </c>
      <c r="R117" s="1067">
        <f t="shared" si="12"/>
        <v>0</v>
      </c>
    </row>
    <row r="118" spans="1:18">
      <c r="A118" s="1449" t="s">
        <v>470</v>
      </c>
      <c r="B118" s="1449" t="s">
        <v>824</v>
      </c>
      <c r="C118" s="1444" t="s">
        <v>825</v>
      </c>
      <c r="D118" s="1444" t="s">
        <v>410</v>
      </c>
      <c r="E118" s="1449" t="s">
        <v>808</v>
      </c>
      <c r="F118" s="1444" t="s">
        <v>798</v>
      </c>
      <c r="G118" s="1448">
        <v>0</v>
      </c>
      <c r="H118" s="1448">
        <v>0</v>
      </c>
      <c r="I118" s="1448">
        <v>0</v>
      </c>
      <c r="J118" s="1448">
        <v>0</v>
      </c>
      <c r="K118" s="1448">
        <v>0</v>
      </c>
      <c r="L118" s="1448">
        <v>0</v>
      </c>
      <c r="M118" s="1448">
        <v>0</v>
      </c>
      <c r="N118" s="1448">
        <v>0</v>
      </c>
      <c r="O118" s="1448">
        <v>0</v>
      </c>
      <c r="P118" s="1448">
        <v>25</v>
      </c>
      <c r="Q118" s="1448">
        <v>25</v>
      </c>
      <c r="R118" s="1067">
        <f t="shared" si="12"/>
        <v>0</v>
      </c>
    </row>
    <row r="119" spans="1:18" ht="15">
      <c r="A119" s="1449"/>
      <c r="B119" s="1449"/>
      <c r="D119" s="1452" t="s">
        <v>821</v>
      </c>
      <c r="E119" s="1449"/>
      <c r="G119" s="1448">
        <f t="shared" ref="G119:Q119" si="23">SUBTOTAL(9,G114:G118)</f>
        <v>0</v>
      </c>
      <c r="H119" s="1448">
        <f t="shared" si="23"/>
        <v>0</v>
      </c>
      <c r="I119" s="1448">
        <f t="shared" si="23"/>
        <v>0</v>
      </c>
      <c r="J119" s="1448">
        <f t="shared" si="23"/>
        <v>0</v>
      </c>
      <c r="K119" s="1448">
        <f t="shared" si="23"/>
        <v>0</v>
      </c>
      <c r="L119" s="1448">
        <f t="shared" si="23"/>
        <v>0</v>
      </c>
      <c r="M119" s="1448">
        <f t="shared" si="23"/>
        <v>0</v>
      </c>
      <c r="N119" s="1448">
        <f t="shared" si="23"/>
        <v>0</v>
      </c>
      <c r="O119" s="1448">
        <f t="shared" si="23"/>
        <v>0</v>
      </c>
      <c r="P119" s="1448">
        <f t="shared" si="23"/>
        <v>161</v>
      </c>
      <c r="Q119" s="1448">
        <f t="shared" si="23"/>
        <v>161</v>
      </c>
      <c r="R119" s="1067">
        <f t="shared" si="12"/>
        <v>0</v>
      </c>
    </row>
    <row r="120" spans="1:18">
      <c r="A120" s="1449" t="s">
        <v>470</v>
      </c>
      <c r="B120" s="1449" t="s">
        <v>824</v>
      </c>
      <c r="C120" s="1444" t="s">
        <v>825</v>
      </c>
      <c r="D120" s="1444" t="s">
        <v>833</v>
      </c>
      <c r="E120" s="1449" t="s">
        <v>801</v>
      </c>
      <c r="F120" s="1444" t="s">
        <v>798</v>
      </c>
      <c r="G120" s="1448">
        <v>0</v>
      </c>
      <c r="H120" s="1448">
        <v>0</v>
      </c>
      <c r="I120" s="1448">
        <v>0</v>
      </c>
      <c r="J120" s="1448">
        <v>0</v>
      </c>
      <c r="K120" s="1448">
        <v>0</v>
      </c>
      <c r="L120" s="1448">
        <v>0</v>
      </c>
      <c r="M120" s="1448">
        <v>0</v>
      </c>
      <c r="N120" s="1448">
        <v>0</v>
      </c>
      <c r="O120" s="1448">
        <v>0</v>
      </c>
      <c r="P120" s="1448">
        <v>0</v>
      </c>
      <c r="Q120" s="1448">
        <v>0</v>
      </c>
      <c r="R120" s="1067">
        <f t="shared" si="12"/>
        <v>0</v>
      </c>
    </row>
    <row r="121" spans="1:18" ht="15">
      <c r="A121" s="1449"/>
      <c r="B121" s="1449"/>
      <c r="D121" s="1452" t="s">
        <v>834</v>
      </c>
      <c r="E121" s="1449"/>
      <c r="G121" s="1448">
        <f t="shared" ref="G121:Q121" si="24">SUBTOTAL(9,G120:G120)</f>
        <v>0</v>
      </c>
      <c r="H121" s="1448">
        <f t="shared" si="24"/>
        <v>0</v>
      </c>
      <c r="I121" s="1448">
        <f t="shared" si="24"/>
        <v>0</v>
      </c>
      <c r="J121" s="1448">
        <f t="shared" si="24"/>
        <v>0</v>
      </c>
      <c r="K121" s="1448">
        <f t="shared" si="24"/>
        <v>0</v>
      </c>
      <c r="L121" s="1448">
        <f t="shared" si="24"/>
        <v>0</v>
      </c>
      <c r="M121" s="1448">
        <f t="shared" si="24"/>
        <v>0</v>
      </c>
      <c r="N121" s="1448">
        <f t="shared" si="24"/>
        <v>0</v>
      </c>
      <c r="O121" s="1448">
        <f t="shared" si="24"/>
        <v>0</v>
      </c>
      <c r="P121" s="1448">
        <f t="shared" si="24"/>
        <v>0</v>
      </c>
      <c r="Q121" s="1448">
        <f t="shared" si="24"/>
        <v>0</v>
      </c>
      <c r="R121" s="1067">
        <f t="shared" si="12"/>
        <v>0</v>
      </c>
    </row>
    <row r="122" spans="1:18">
      <c r="A122" s="1449" t="s">
        <v>470</v>
      </c>
      <c r="B122" s="1449" t="s">
        <v>824</v>
      </c>
      <c r="C122" s="1444" t="s">
        <v>825</v>
      </c>
      <c r="D122" s="1444" t="s">
        <v>835</v>
      </c>
      <c r="E122" s="1449" t="s">
        <v>808</v>
      </c>
      <c r="F122" s="1444" t="s">
        <v>798</v>
      </c>
      <c r="G122" s="1448">
        <v>0</v>
      </c>
      <c r="H122" s="1448">
        <v>0</v>
      </c>
      <c r="I122" s="1448">
        <v>0</v>
      </c>
      <c r="J122" s="1448">
        <v>0</v>
      </c>
      <c r="K122" s="1448">
        <v>1</v>
      </c>
      <c r="L122" s="1448">
        <v>0</v>
      </c>
      <c r="M122" s="1448">
        <v>0</v>
      </c>
      <c r="N122" s="1448">
        <v>0</v>
      </c>
      <c r="O122" s="1448">
        <v>0</v>
      </c>
      <c r="P122" s="1448">
        <v>0</v>
      </c>
      <c r="Q122" s="1448">
        <v>1</v>
      </c>
      <c r="R122" s="1067">
        <f t="shared" si="12"/>
        <v>0</v>
      </c>
    </row>
    <row r="123" spans="1:18" ht="15">
      <c r="A123" s="1449"/>
      <c r="B123" s="1449"/>
      <c r="D123" s="1452" t="s">
        <v>836</v>
      </c>
      <c r="E123" s="1449"/>
      <c r="G123" s="1448">
        <f t="shared" ref="G123:Q123" si="25">SUBTOTAL(9,G122:G122)</f>
        <v>0</v>
      </c>
      <c r="H123" s="1448">
        <f t="shared" si="25"/>
        <v>0</v>
      </c>
      <c r="I123" s="1448">
        <f t="shared" si="25"/>
        <v>0</v>
      </c>
      <c r="J123" s="1448">
        <f t="shared" si="25"/>
        <v>0</v>
      </c>
      <c r="K123" s="1448">
        <f t="shared" si="25"/>
        <v>1</v>
      </c>
      <c r="L123" s="1448">
        <f t="shared" si="25"/>
        <v>0</v>
      </c>
      <c r="M123" s="1448">
        <f t="shared" si="25"/>
        <v>0</v>
      </c>
      <c r="N123" s="1448">
        <f t="shared" si="25"/>
        <v>0</v>
      </c>
      <c r="O123" s="1448">
        <f t="shared" si="25"/>
        <v>0</v>
      </c>
      <c r="P123" s="1448">
        <f t="shared" si="25"/>
        <v>0</v>
      </c>
      <c r="Q123" s="1448">
        <f t="shared" si="25"/>
        <v>1</v>
      </c>
      <c r="R123" s="1067">
        <f t="shared" si="12"/>
        <v>0</v>
      </c>
    </row>
    <row r="124" spans="1:18">
      <c r="A124" s="1449" t="s">
        <v>470</v>
      </c>
      <c r="B124" s="1449" t="s">
        <v>824</v>
      </c>
      <c r="C124" s="1444" t="s">
        <v>825</v>
      </c>
      <c r="D124" s="1444" t="s">
        <v>837</v>
      </c>
      <c r="E124" s="1449" t="s">
        <v>800</v>
      </c>
      <c r="F124" s="1444" t="s">
        <v>798</v>
      </c>
      <c r="G124" s="1448">
        <v>0</v>
      </c>
      <c r="H124" s="1448">
        <v>0</v>
      </c>
      <c r="I124" s="1448">
        <v>0</v>
      </c>
      <c r="J124" s="1448">
        <v>0</v>
      </c>
      <c r="K124" s="1448">
        <v>0</v>
      </c>
      <c r="L124" s="1448">
        <v>21</v>
      </c>
      <c r="M124" s="1448">
        <v>0</v>
      </c>
      <c r="N124" s="1448">
        <v>0</v>
      </c>
      <c r="O124" s="1448">
        <v>0</v>
      </c>
      <c r="P124" s="1448">
        <v>0</v>
      </c>
      <c r="Q124" s="1448">
        <v>21</v>
      </c>
      <c r="R124" s="1067">
        <f t="shared" si="12"/>
        <v>0</v>
      </c>
    </row>
    <row r="125" spans="1:18" ht="15">
      <c r="A125" s="1449"/>
      <c r="B125" s="1449"/>
      <c r="D125" s="1452" t="s">
        <v>838</v>
      </c>
      <c r="E125" s="1449"/>
      <c r="G125" s="1448">
        <f t="shared" ref="G125:Q125" si="26">SUBTOTAL(9,G124:G124)</f>
        <v>0</v>
      </c>
      <c r="H125" s="1448">
        <f t="shared" si="26"/>
        <v>0</v>
      </c>
      <c r="I125" s="1448">
        <f t="shared" si="26"/>
        <v>0</v>
      </c>
      <c r="J125" s="1448">
        <f t="shared" si="26"/>
        <v>0</v>
      </c>
      <c r="K125" s="1448">
        <f t="shared" si="26"/>
        <v>0</v>
      </c>
      <c r="L125" s="1448">
        <f t="shared" si="26"/>
        <v>21</v>
      </c>
      <c r="M125" s="1448">
        <f t="shared" si="26"/>
        <v>0</v>
      </c>
      <c r="N125" s="1448">
        <f t="shared" si="26"/>
        <v>0</v>
      </c>
      <c r="O125" s="1448">
        <f t="shared" si="26"/>
        <v>0</v>
      </c>
      <c r="P125" s="1448">
        <f t="shared" si="26"/>
        <v>0</v>
      </c>
      <c r="Q125" s="1448">
        <f t="shared" si="26"/>
        <v>21</v>
      </c>
      <c r="R125" s="1067">
        <f t="shared" si="12"/>
        <v>0</v>
      </c>
    </row>
    <row r="126" spans="1:18">
      <c r="A126" s="1449" t="s">
        <v>470</v>
      </c>
      <c r="B126" s="1449" t="s">
        <v>824</v>
      </c>
      <c r="C126" s="1444" t="s">
        <v>825</v>
      </c>
      <c r="D126" s="1444" t="s">
        <v>839</v>
      </c>
      <c r="E126" s="1449" t="s">
        <v>799</v>
      </c>
      <c r="F126" s="1444" t="s">
        <v>798</v>
      </c>
      <c r="G126" s="1448">
        <v>0</v>
      </c>
      <c r="H126" s="1448">
        <v>0</v>
      </c>
      <c r="I126" s="1448">
        <v>0</v>
      </c>
      <c r="J126" s="1448">
        <v>0</v>
      </c>
      <c r="K126" s="1448">
        <v>0</v>
      </c>
      <c r="L126" s="1448">
        <v>0</v>
      </c>
      <c r="M126" s="1448">
        <v>0</v>
      </c>
      <c r="N126" s="1448">
        <v>0</v>
      </c>
      <c r="O126" s="1448">
        <v>0</v>
      </c>
      <c r="P126" s="1448">
        <v>0</v>
      </c>
      <c r="Q126" s="1448">
        <v>0</v>
      </c>
      <c r="R126" s="1067">
        <f t="shared" si="12"/>
        <v>0</v>
      </c>
    </row>
    <row r="127" spans="1:18">
      <c r="A127" s="1449" t="s">
        <v>470</v>
      </c>
      <c r="B127" s="1449" t="s">
        <v>824</v>
      </c>
      <c r="C127" s="1444" t="s">
        <v>825</v>
      </c>
      <c r="D127" s="1444" t="s">
        <v>839</v>
      </c>
      <c r="E127" s="1449" t="s">
        <v>800</v>
      </c>
      <c r="F127" s="1444" t="s">
        <v>798</v>
      </c>
      <c r="G127" s="1448">
        <v>0</v>
      </c>
      <c r="H127" s="1448">
        <v>0</v>
      </c>
      <c r="I127" s="1448">
        <v>0</v>
      </c>
      <c r="J127" s="1448">
        <v>0</v>
      </c>
      <c r="K127" s="1448">
        <v>0</v>
      </c>
      <c r="L127" s="1448">
        <v>0</v>
      </c>
      <c r="M127" s="1448">
        <v>0</v>
      </c>
      <c r="N127" s="1448">
        <v>0</v>
      </c>
      <c r="O127" s="1448">
        <v>0</v>
      </c>
      <c r="P127" s="1448">
        <v>0</v>
      </c>
      <c r="Q127" s="1448">
        <v>0</v>
      </c>
      <c r="R127" s="1067">
        <f t="shared" si="12"/>
        <v>0</v>
      </c>
    </row>
    <row r="128" spans="1:18" ht="15">
      <c r="A128" s="1449"/>
      <c r="B128" s="1449"/>
      <c r="D128" s="1452" t="s">
        <v>840</v>
      </c>
      <c r="E128" s="1449"/>
      <c r="G128" s="1448">
        <f t="shared" ref="G128:Q128" si="27">SUBTOTAL(9,G126:G127)</f>
        <v>0</v>
      </c>
      <c r="H128" s="1448">
        <f t="shared" si="27"/>
        <v>0</v>
      </c>
      <c r="I128" s="1448">
        <f t="shared" si="27"/>
        <v>0</v>
      </c>
      <c r="J128" s="1448">
        <f t="shared" si="27"/>
        <v>0</v>
      </c>
      <c r="K128" s="1448">
        <f t="shared" si="27"/>
        <v>0</v>
      </c>
      <c r="L128" s="1448">
        <f t="shared" si="27"/>
        <v>0</v>
      </c>
      <c r="M128" s="1448">
        <f t="shared" si="27"/>
        <v>0</v>
      </c>
      <c r="N128" s="1448">
        <f t="shared" si="27"/>
        <v>0</v>
      </c>
      <c r="O128" s="1448">
        <f t="shared" si="27"/>
        <v>0</v>
      </c>
      <c r="P128" s="1448">
        <f t="shared" si="27"/>
        <v>0</v>
      </c>
      <c r="Q128" s="1448">
        <f t="shared" si="27"/>
        <v>0</v>
      </c>
      <c r="R128" s="1067">
        <f t="shared" si="12"/>
        <v>0</v>
      </c>
    </row>
    <row r="129" spans="1:18">
      <c r="A129" s="1449" t="s">
        <v>470</v>
      </c>
      <c r="B129" s="1449" t="s">
        <v>824</v>
      </c>
      <c r="C129" s="1444" t="s">
        <v>825</v>
      </c>
      <c r="D129" s="1444" t="s">
        <v>631</v>
      </c>
      <c r="E129" s="1449" t="s">
        <v>807</v>
      </c>
      <c r="F129" s="1444" t="s">
        <v>798</v>
      </c>
      <c r="G129" s="1448">
        <v>0</v>
      </c>
      <c r="H129" s="1448">
        <v>0</v>
      </c>
      <c r="I129" s="1448">
        <v>0</v>
      </c>
      <c r="J129" s="1448">
        <v>0</v>
      </c>
      <c r="K129" s="1448">
        <v>0</v>
      </c>
      <c r="L129" s="1448">
        <v>0</v>
      </c>
      <c r="M129" s="1448">
        <v>0</v>
      </c>
      <c r="N129" s="1448">
        <v>0</v>
      </c>
      <c r="O129" s="1448">
        <v>0</v>
      </c>
      <c r="P129" s="1448">
        <v>0</v>
      </c>
      <c r="Q129" s="1448">
        <v>0</v>
      </c>
      <c r="R129" s="1067">
        <f t="shared" si="12"/>
        <v>0</v>
      </c>
    </row>
    <row r="130" spans="1:18" ht="15">
      <c r="A130" s="1449"/>
      <c r="B130" s="1449"/>
      <c r="D130" s="1452" t="s">
        <v>841</v>
      </c>
      <c r="E130" s="1449"/>
      <c r="G130" s="1448">
        <f t="shared" ref="G130:Q130" si="28">SUBTOTAL(9,G129:G129)</f>
        <v>0</v>
      </c>
      <c r="H130" s="1448">
        <f t="shared" si="28"/>
        <v>0</v>
      </c>
      <c r="I130" s="1448">
        <f t="shared" si="28"/>
        <v>0</v>
      </c>
      <c r="J130" s="1448">
        <f t="shared" si="28"/>
        <v>0</v>
      </c>
      <c r="K130" s="1448">
        <f t="shared" si="28"/>
        <v>0</v>
      </c>
      <c r="L130" s="1448">
        <f t="shared" si="28"/>
        <v>0</v>
      </c>
      <c r="M130" s="1448">
        <f t="shared" si="28"/>
        <v>0</v>
      </c>
      <c r="N130" s="1448">
        <f t="shared" si="28"/>
        <v>0</v>
      </c>
      <c r="O130" s="1448">
        <f t="shared" si="28"/>
        <v>0</v>
      </c>
      <c r="P130" s="1448">
        <f t="shared" si="28"/>
        <v>0</v>
      </c>
      <c r="Q130" s="1448">
        <f t="shared" si="28"/>
        <v>0</v>
      </c>
      <c r="R130" s="1067">
        <f t="shared" si="12"/>
        <v>0</v>
      </c>
    </row>
    <row r="131" spans="1:18">
      <c r="A131" s="1449" t="s">
        <v>470</v>
      </c>
      <c r="B131" s="1449" t="s">
        <v>824</v>
      </c>
      <c r="C131" s="1444" t="s">
        <v>825</v>
      </c>
      <c r="D131" s="1444" t="s">
        <v>842</v>
      </c>
      <c r="E131" s="1449" t="s">
        <v>805</v>
      </c>
      <c r="F131" s="1444" t="s">
        <v>798</v>
      </c>
      <c r="G131" s="1448">
        <v>0</v>
      </c>
      <c r="H131" s="1448">
        <v>0</v>
      </c>
      <c r="I131" s="1448">
        <v>0</v>
      </c>
      <c r="J131" s="1448">
        <v>0</v>
      </c>
      <c r="K131" s="1448">
        <v>48000</v>
      </c>
      <c r="L131" s="1448">
        <v>0</v>
      </c>
      <c r="M131" s="1448">
        <v>0</v>
      </c>
      <c r="N131" s="1448">
        <v>0</v>
      </c>
      <c r="O131" s="1448">
        <v>0</v>
      </c>
      <c r="P131" s="1448">
        <v>0</v>
      </c>
      <c r="Q131" s="1448">
        <v>48000</v>
      </c>
      <c r="R131" s="1067">
        <f t="shared" si="12"/>
        <v>0</v>
      </c>
    </row>
    <row r="132" spans="1:18">
      <c r="A132" s="1449" t="s">
        <v>470</v>
      </c>
      <c r="B132" s="1449" t="s">
        <v>824</v>
      </c>
      <c r="C132" s="1444" t="s">
        <v>825</v>
      </c>
      <c r="D132" s="1444" t="s">
        <v>842</v>
      </c>
      <c r="E132" s="1449" t="s">
        <v>807</v>
      </c>
      <c r="F132" s="1444" t="s">
        <v>798</v>
      </c>
      <c r="G132" s="1448">
        <v>0</v>
      </c>
      <c r="H132" s="1448">
        <v>0</v>
      </c>
      <c r="I132" s="1448">
        <v>0</v>
      </c>
      <c r="J132" s="1448">
        <v>0</v>
      </c>
      <c r="K132" s="1448">
        <v>48660</v>
      </c>
      <c r="L132" s="1448">
        <v>0</v>
      </c>
      <c r="M132" s="1448">
        <v>0</v>
      </c>
      <c r="N132" s="1448">
        <v>0</v>
      </c>
      <c r="O132" s="1448">
        <v>0</v>
      </c>
      <c r="P132" s="1448">
        <v>0</v>
      </c>
      <c r="Q132" s="1448">
        <v>48660</v>
      </c>
      <c r="R132" s="1067">
        <f t="shared" si="12"/>
        <v>0</v>
      </c>
    </row>
    <row r="133" spans="1:18">
      <c r="A133" s="1449" t="s">
        <v>470</v>
      </c>
      <c r="B133" s="1449" t="s">
        <v>824</v>
      </c>
      <c r="C133" s="1444" t="s">
        <v>825</v>
      </c>
      <c r="D133" s="1444" t="s">
        <v>842</v>
      </c>
      <c r="E133" s="1449" t="s">
        <v>809</v>
      </c>
      <c r="F133" s="1444" t="s">
        <v>798</v>
      </c>
      <c r="G133" s="1448">
        <v>0</v>
      </c>
      <c r="H133" s="1448">
        <v>0</v>
      </c>
      <c r="I133" s="1448">
        <v>0</v>
      </c>
      <c r="J133" s="1448">
        <v>0</v>
      </c>
      <c r="K133" s="1448">
        <v>48500</v>
      </c>
      <c r="L133" s="1448">
        <v>0</v>
      </c>
      <c r="M133" s="1448">
        <v>0</v>
      </c>
      <c r="N133" s="1448">
        <v>0</v>
      </c>
      <c r="O133" s="1448">
        <v>0</v>
      </c>
      <c r="P133" s="1448">
        <v>0</v>
      </c>
      <c r="Q133" s="1448">
        <v>48500</v>
      </c>
      <c r="R133" s="1067">
        <f t="shared" si="12"/>
        <v>0</v>
      </c>
    </row>
    <row r="134" spans="1:18">
      <c r="A134" s="1449" t="s">
        <v>470</v>
      </c>
      <c r="B134" s="1449" t="s">
        <v>824</v>
      </c>
      <c r="C134" s="1444" t="s">
        <v>825</v>
      </c>
      <c r="D134" s="1444" t="s">
        <v>842</v>
      </c>
      <c r="E134" s="1449" t="s">
        <v>801</v>
      </c>
      <c r="F134" s="1444" t="s">
        <v>798</v>
      </c>
      <c r="G134" s="1448">
        <v>0</v>
      </c>
      <c r="H134" s="1448">
        <v>0</v>
      </c>
      <c r="I134" s="1448">
        <v>0</v>
      </c>
      <c r="J134" s="1448">
        <v>0</v>
      </c>
      <c r="K134" s="1448">
        <v>47000</v>
      </c>
      <c r="L134" s="1448">
        <v>0</v>
      </c>
      <c r="M134" s="1448">
        <v>0</v>
      </c>
      <c r="N134" s="1448">
        <v>0</v>
      </c>
      <c r="O134" s="1448">
        <v>0</v>
      </c>
      <c r="P134" s="1448">
        <v>0</v>
      </c>
      <c r="Q134" s="1448">
        <v>47000</v>
      </c>
      <c r="R134" s="1067">
        <f t="shared" si="12"/>
        <v>0</v>
      </c>
    </row>
    <row r="135" spans="1:18">
      <c r="A135" s="1449" t="s">
        <v>470</v>
      </c>
      <c r="B135" s="1449" t="s">
        <v>824</v>
      </c>
      <c r="C135" s="1444" t="s">
        <v>825</v>
      </c>
      <c r="D135" s="1444" t="s">
        <v>842</v>
      </c>
      <c r="E135" s="1449" t="s">
        <v>811</v>
      </c>
      <c r="F135" s="1444" t="s">
        <v>798</v>
      </c>
      <c r="G135" s="1448">
        <v>0</v>
      </c>
      <c r="H135" s="1448">
        <v>0</v>
      </c>
      <c r="I135" s="1448">
        <v>0</v>
      </c>
      <c r="J135" s="1448">
        <v>0</v>
      </c>
      <c r="K135" s="1448">
        <v>24512</v>
      </c>
      <c r="L135" s="1448">
        <v>0</v>
      </c>
      <c r="M135" s="1448">
        <v>0</v>
      </c>
      <c r="N135" s="1448">
        <v>0</v>
      </c>
      <c r="O135" s="1448">
        <v>0</v>
      </c>
      <c r="P135" s="1448">
        <v>0</v>
      </c>
      <c r="Q135" s="1448">
        <v>24512</v>
      </c>
      <c r="R135" s="1067">
        <f t="shared" si="12"/>
        <v>0</v>
      </c>
    </row>
    <row r="136" spans="1:18" ht="15">
      <c r="A136" s="1449"/>
      <c r="B136" s="1449"/>
      <c r="D136" s="1452" t="s">
        <v>843</v>
      </c>
      <c r="E136" s="1449"/>
      <c r="G136" s="1448">
        <f t="shared" ref="G136:Q136" si="29">SUBTOTAL(9,G131:G135)</f>
        <v>0</v>
      </c>
      <c r="H136" s="1448">
        <f t="shared" si="29"/>
        <v>0</v>
      </c>
      <c r="I136" s="1448">
        <f t="shared" si="29"/>
        <v>0</v>
      </c>
      <c r="J136" s="1448">
        <f t="shared" si="29"/>
        <v>0</v>
      </c>
      <c r="K136" s="1448">
        <f t="shared" si="29"/>
        <v>216672</v>
      </c>
      <c r="L136" s="1448">
        <f t="shared" si="29"/>
        <v>0</v>
      </c>
      <c r="M136" s="1448">
        <f t="shared" si="29"/>
        <v>0</v>
      </c>
      <c r="N136" s="1448">
        <f t="shared" si="29"/>
        <v>0</v>
      </c>
      <c r="O136" s="1448">
        <f t="shared" si="29"/>
        <v>0</v>
      </c>
      <c r="P136" s="1448">
        <f t="shared" si="29"/>
        <v>0</v>
      </c>
      <c r="Q136" s="1448">
        <f t="shared" si="29"/>
        <v>216672</v>
      </c>
      <c r="R136" s="1067">
        <f t="shared" si="12"/>
        <v>0</v>
      </c>
    </row>
    <row r="137" spans="1:18">
      <c r="A137" s="1449" t="s">
        <v>470</v>
      </c>
      <c r="B137" s="1449" t="s">
        <v>824</v>
      </c>
      <c r="C137" s="1444" t="s">
        <v>825</v>
      </c>
      <c r="D137" s="1444" t="s">
        <v>633</v>
      </c>
      <c r="E137" s="1449" t="s">
        <v>797</v>
      </c>
      <c r="F137" s="1444" t="s">
        <v>798</v>
      </c>
      <c r="G137" s="1448">
        <v>0</v>
      </c>
      <c r="H137" s="1448">
        <v>0</v>
      </c>
      <c r="I137" s="1448">
        <v>0</v>
      </c>
      <c r="J137" s="1448">
        <v>0</v>
      </c>
      <c r="K137" s="1448">
        <v>0</v>
      </c>
      <c r="L137" s="1448">
        <v>0</v>
      </c>
      <c r="M137" s="1448">
        <v>0</v>
      </c>
      <c r="N137" s="1448">
        <v>0</v>
      </c>
      <c r="O137" s="1448">
        <v>1</v>
      </c>
      <c r="P137" s="1448">
        <v>0</v>
      </c>
      <c r="Q137" s="1448">
        <v>1</v>
      </c>
      <c r="R137" s="1067">
        <f t="shared" ref="R137:R200" si="30">SUM(G137:P137)-Q137</f>
        <v>0</v>
      </c>
    </row>
    <row r="138" spans="1:18">
      <c r="A138" s="1449" t="s">
        <v>470</v>
      </c>
      <c r="B138" s="1449" t="s">
        <v>824</v>
      </c>
      <c r="C138" s="1444" t="s">
        <v>825</v>
      </c>
      <c r="D138" s="1444" t="s">
        <v>633</v>
      </c>
      <c r="E138" s="1449" t="s">
        <v>808</v>
      </c>
      <c r="F138" s="1444" t="s">
        <v>798</v>
      </c>
      <c r="G138" s="1448">
        <v>0</v>
      </c>
      <c r="H138" s="1448">
        <v>0</v>
      </c>
      <c r="I138" s="1448">
        <v>0</v>
      </c>
      <c r="J138" s="1448">
        <v>0</v>
      </c>
      <c r="K138" s="1448">
        <v>0</v>
      </c>
      <c r="L138" s="1448">
        <v>0</v>
      </c>
      <c r="M138" s="1448">
        <v>0</v>
      </c>
      <c r="N138" s="1448">
        <v>0</v>
      </c>
      <c r="O138" s="1448">
        <v>0</v>
      </c>
      <c r="P138" s="1448">
        <v>0</v>
      </c>
      <c r="Q138" s="1448">
        <v>0</v>
      </c>
      <c r="R138" s="1067">
        <f t="shared" si="30"/>
        <v>0</v>
      </c>
    </row>
    <row r="139" spans="1:18">
      <c r="A139" s="1449" t="s">
        <v>470</v>
      </c>
      <c r="B139" s="1449" t="s">
        <v>824</v>
      </c>
      <c r="C139" s="1444" t="s">
        <v>825</v>
      </c>
      <c r="D139" s="1444" t="s">
        <v>633</v>
      </c>
      <c r="E139" s="1449" t="s">
        <v>801</v>
      </c>
      <c r="F139" s="1444" t="s">
        <v>798</v>
      </c>
      <c r="G139" s="1448">
        <v>0</v>
      </c>
      <c r="H139" s="1448">
        <v>0</v>
      </c>
      <c r="I139" s="1448">
        <v>0</v>
      </c>
      <c r="J139" s="1448">
        <v>0</v>
      </c>
      <c r="K139" s="1448">
        <v>0</v>
      </c>
      <c r="L139" s="1448">
        <v>0</v>
      </c>
      <c r="M139" s="1448">
        <v>0</v>
      </c>
      <c r="N139" s="1448">
        <v>0</v>
      </c>
      <c r="O139" s="1448">
        <v>0</v>
      </c>
      <c r="P139" s="1448">
        <v>0</v>
      </c>
      <c r="Q139" s="1448">
        <v>0</v>
      </c>
      <c r="R139" s="1067">
        <f t="shared" si="30"/>
        <v>0</v>
      </c>
    </row>
    <row r="140" spans="1:18" ht="15">
      <c r="A140" s="1449"/>
      <c r="B140" s="1449"/>
      <c r="D140" s="1452" t="s">
        <v>844</v>
      </c>
      <c r="E140" s="1449"/>
      <c r="G140" s="1448">
        <f t="shared" ref="G140:Q140" si="31">SUBTOTAL(9,G137:G139)</f>
        <v>0</v>
      </c>
      <c r="H140" s="1448">
        <f t="shared" si="31"/>
        <v>0</v>
      </c>
      <c r="I140" s="1448">
        <f t="shared" si="31"/>
        <v>0</v>
      </c>
      <c r="J140" s="1448">
        <f t="shared" si="31"/>
        <v>0</v>
      </c>
      <c r="K140" s="1448">
        <f t="shared" si="31"/>
        <v>0</v>
      </c>
      <c r="L140" s="1448">
        <f t="shared" si="31"/>
        <v>0</v>
      </c>
      <c r="M140" s="1448">
        <f t="shared" si="31"/>
        <v>0</v>
      </c>
      <c r="N140" s="1448">
        <f t="shared" si="31"/>
        <v>0</v>
      </c>
      <c r="O140" s="1448">
        <f t="shared" si="31"/>
        <v>1</v>
      </c>
      <c r="P140" s="1448">
        <f t="shared" si="31"/>
        <v>0</v>
      </c>
      <c r="Q140" s="1448">
        <f t="shared" si="31"/>
        <v>1</v>
      </c>
      <c r="R140" s="1067">
        <f t="shared" si="30"/>
        <v>0</v>
      </c>
    </row>
    <row r="141" spans="1:18">
      <c r="A141" s="1449" t="s">
        <v>470</v>
      </c>
      <c r="B141" s="1449" t="s">
        <v>824</v>
      </c>
      <c r="C141" s="1444" t="s">
        <v>825</v>
      </c>
      <c r="D141" s="1444" t="s">
        <v>634</v>
      </c>
      <c r="E141" s="1449" t="s">
        <v>806</v>
      </c>
      <c r="F141" s="1444" t="s">
        <v>798</v>
      </c>
      <c r="G141" s="1448">
        <v>0</v>
      </c>
      <c r="H141" s="1448">
        <v>0</v>
      </c>
      <c r="I141" s="1448">
        <v>0</v>
      </c>
      <c r="J141" s="1448">
        <v>0</v>
      </c>
      <c r="K141" s="1448">
        <v>19</v>
      </c>
      <c r="L141" s="1448">
        <v>0</v>
      </c>
      <c r="M141" s="1448">
        <v>2</v>
      </c>
      <c r="N141" s="1448">
        <v>0</v>
      </c>
      <c r="O141" s="1448">
        <v>0</v>
      </c>
      <c r="P141" s="1448">
        <v>0</v>
      </c>
      <c r="Q141" s="1448">
        <v>21</v>
      </c>
      <c r="R141" s="1067">
        <f t="shared" si="30"/>
        <v>0</v>
      </c>
    </row>
    <row r="142" spans="1:18">
      <c r="A142" s="1449" t="s">
        <v>470</v>
      </c>
      <c r="B142" s="1449" t="s">
        <v>824</v>
      </c>
      <c r="C142" s="1444" t="s">
        <v>825</v>
      </c>
      <c r="D142" s="1444" t="s">
        <v>634</v>
      </c>
      <c r="E142" s="1449" t="s">
        <v>809</v>
      </c>
      <c r="F142" s="1444" t="s">
        <v>798</v>
      </c>
      <c r="G142" s="1448">
        <v>0</v>
      </c>
      <c r="H142" s="1448">
        <v>0</v>
      </c>
      <c r="I142" s="1448">
        <v>0</v>
      </c>
      <c r="J142" s="1448">
        <v>0</v>
      </c>
      <c r="K142" s="1448">
        <v>2</v>
      </c>
      <c r="L142" s="1448">
        <v>0</v>
      </c>
      <c r="M142" s="1448">
        <v>0</v>
      </c>
      <c r="N142" s="1448">
        <v>0</v>
      </c>
      <c r="O142" s="1448">
        <v>0</v>
      </c>
      <c r="P142" s="1448">
        <v>0</v>
      </c>
      <c r="Q142" s="1448">
        <v>2</v>
      </c>
      <c r="R142" s="1067">
        <f t="shared" si="30"/>
        <v>0</v>
      </c>
    </row>
    <row r="143" spans="1:18">
      <c r="A143" s="1449" t="s">
        <v>470</v>
      </c>
      <c r="B143" s="1449" t="s">
        <v>824</v>
      </c>
      <c r="C143" s="1444" t="s">
        <v>825</v>
      </c>
      <c r="D143" s="1444" t="s">
        <v>634</v>
      </c>
      <c r="E143" s="1449" t="s">
        <v>801</v>
      </c>
      <c r="F143" s="1444" t="s">
        <v>798</v>
      </c>
      <c r="G143" s="1448">
        <v>0</v>
      </c>
      <c r="H143" s="1448">
        <v>0</v>
      </c>
      <c r="I143" s="1448">
        <v>0</v>
      </c>
      <c r="J143" s="1448">
        <v>0</v>
      </c>
      <c r="K143" s="1448">
        <v>0</v>
      </c>
      <c r="L143" s="1448">
        <v>0</v>
      </c>
      <c r="M143" s="1448">
        <v>0</v>
      </c>
      <c r="N143" s="1448">
        <v>0</v>
      </c>
      <c r="O143" s="1448">
        <v>0</v>
      </c>
      <c r="P143" s="1448">
        <v>0</v>
      </c>
      <c r="Q143" s="1448">
        <v>0</v>
      </c>
      <c r="R143" s="1067">
        <f t="shared" si="30"/>
        <v>0</v>
      </c>
    </row>
    <row r="144" spans="1:18" ht="15">
      <c r="A144" s="1449"/>
      <c r="B144" s="1449"/>
      <c r="D144" s="1452" t="s">
        <v>803</v>
      </c>
      <c r="E144" s="1449"/>
      <c r="G144" s="1448">
        <f t="shared" ref="G144:Q144" si="32">SUBTOTAL(9,G141:G143)</f>
        <v>0</v>
      </c>
      <c r="H144" s="1448">
        <f t="shared" si="32"/>
        <v>0</v>
      </c>
      <c r="I144" s="1448">
        <f t="shared" si="32"/>
        <v>0</v>
      </c>
      <c r="J144" s="1448">
        <f t="shared" si="32"/>
        <v>0</v>
      </c>
      <c r="K144" s="1448">
        <f t="shared" si="32"/>
        <v>21</v>
      </c>
      <c r="L144" s="1448">
        <f t="shared" si="32"/>
        <v>0</v>
      </c>
      <c r="M144" s="1448">
        <f t="shared" si="32"/>
        <v>2</v>
      </c>
      <c r="N144" s="1448">
        <f t="shared" si="32"/>
        <v>0</v>
      </c>
      <c r="O144" s="1448">
        <f t="shared" si="32"/>
        <v>0</v>
      </c>
      <c r="P144" s="1448">
        <f t="shared" si="32"/>
        <v>0</v>
      </c>
      <c r="Q144" s="1448">
        <f t="shared" si="32"/>
        <v>23</v>
      </c>
      <c r="R144" s="1067">
        <f t="shared" si="30"/>
        <v>0</v>
      </c>
    </row>
    <row r="145" spans="1:32" outlineLevel="3">
      <c r="A145" s="1449" t="s">
        <v>470</v>
      </c>
      <c r="B145" s="1449" t="s">
        <v>824</v>
      </c>
      <c r="C145" s="1444" t="s">
        <v>825</v>
      </c>
      <c r="D145" s="1444" t="s">
        <v>106</v>
      </c>
      <c r="E145" s="1449" t="s">
        <v>797</v>
      </c>
      <c r="F145" s="1444" t="s">
        <v>798</v>
      </c>
      <c r="G145" s="1448">
        <v>0</v>
      </c>
      <c r="H145" s="1448">
        <v>0</v>
      </c>
      <c r="I145" s="1448">
        <v>0</v>
      </c>
      <c r="J145" s="1448">
        <v>298</v>
      </c>
      <c r="K145" s="1448">
        <v>639</v>
      </c>
      <c r="L145" s="1448">
        <v>5079</v>
      </c>
      <c r="M145" s="1448">
        <v>169</v>
      </c>
      <c r="N145" s="1448">
        <v>0</v>
      </c>
      <c r="O145" s="1448">
        <v>14496</v>
      </c>
      <c r="P145" s="1448">
        <v>7320</v>
      </c>
      <c r="Q145" s="1448">
        <v>28001</v>
      </c>
      <c r="R145" s="1067">
        <f t="shared" si="30"/>
        <v>0</v>
      </c>
    </row>
    <row r="146" spans="1:32" outlineLevel="3">
      <c r="A146" s="1449" t="s">
        <v>470</v>
      </c>
      <c r="B146" s="1449" t="s">
        <v>824</v>
      </c>
      <c r="C146" s="1444" t="s">
        <v>825</v>
      </c>
      <c r="D146" s="1444" t="s">
        <v>106</v>
      </c>
      <c r="E146" s="1449" t="s">
        <v>804</v>
      </c>
      <c r="F146" s="1444" t="s">
        <v>798</v>
      </c>
      <c r="G146" s="1448">
        <v>0</v>
      </c>
      <c r="H146" s="1448">
        <v>0</v>
      </c>
      <c r="I146" s="1448">
        <v>0</v>
      </c>
      <c r="J146" s="1448">
        <v>252</v>
      </c>
      <c r="K146" s="1448">
        <v>822</v>
      </c>
      <c r="L146" s="1448">
        <v>5897</v>
      </c>
      <c r="M146" s="1448">
        <v>204</v>
      </c>
      <c r="N146" s="1448">
        <v>0</v>
      </c>
      <c r="O146" s="1448">
        <v>15935</v>
      </c>
      <c r="P146" s="1448">
        <v>7551</v>
      </c>
      <c r="Q146" s="1448">
        <v>30661</v>
      </c>
      <c r="R146" s="1067">
        <f t="shared" si="30"/>
        <v>0</v>
      </c>
    </row>
    <row r="147" spans="1:32" outlineLevel="3">
      <c r="A147" s="1449" t="s">
        <v>470</v>
      </c>
      <c r="B147" s="1449" t="s">
        <v>824</v>
      </c>
      <c r="C147" s="1444" t="s">
        <v>825</v>
      </c>
      <c r="D147" s="1444" t="s">
        <v>106</v>
      </c>
      <c r="E147" s="1449" t="s">
        <v>799</v>
      </c>
      <c r="F147" s="1444" t="s">
        <v>798</v>
      </c>
      <c r="G147" s="1448">
        <v>0</v>
      </c>
      <c r="H147" s="1448">
        <v>0</v>
      </c>
      <c r="I147" s="1448">
        <v>0</v>
      </c>
      <c r="J147" s="1448">
        <v>516</v>
      </c>
      <c r="K147" s="1448">
        <v>1061</v>
      </c>
      <c r="L147" s="1448">
        <v>20763</v>
      </c>
      <c r="M147" s="1448">
        <v>314</v>
      </c>
      <c r="N147" s="1448">
        <v>0</v>
      </c>
      <c r="O147" s="1448">
        <v>21644</v>
      </c>
      <c r="P147" s="1448">
        <v>10917</v>
      </c>
      <c r="Q147" s="1448">
        <v>55215</v>
      </c>
      <c r="R147" s="1067">
        <f t="shared" si="30"/>
        <v>0</v>
      </c>
    </row>
    <row r="148" spans="1:32" outlineLevel="3">
      <c r="A148" s="1449" t="s">
        <v>470</v>
      </c>
      <c r="B148" s="1449" t="s">
        <v>824</v>
      </c>
      <c r="C148" s="1444" t="s">
        <v>825</v>
      </c>
      <c r="D148" s="1444" t="s">
        <v>106</v>
      </c>
      <c r="E148" s="1449" t="s">
        <v>800</v>
      </c>
      <c r="F148" s="1444" t="s">
        <v>798</v>
      </c>
      <c r="G148" s="1448">
        <v>0</v>
      </c>
      <c r="H148" s="1448">
        <v>0</v>
      </c>
      <c r="I148" s="1448">
        <v>0</v>
      </c>
      <c r="J148" s="1448">
        <v>909</v>
      </c>
      <c r="K148" s="1448">
        <v>1166</v>
      </c>
      <c r="L148" s="1448">
        <v>15341</v>
      </c>
      <c r="M148" s="1448">
        <v>457</v>
      </c>
      <c r="N148" s="1448">
        <v>4</v>
      </c>
      <c r="O148" s="1448">
        <v>14570</v>
      </c>
      <c r="P148" s="1448">
        <v>10349</v>
      </c>
      <c r="Q148" s="1448">
        <v>42796</v>
      </c>
      <c r="R148" s="1067">
        <f t="shared" si="30"/>
        <v>0</v>
      </c>
    </row>
    <row r="149" spans="1:32" outlineLevel="3">
      <c r="A149" s="1449" t="s">
        <v>470</v>
      </c>
      <c r="B149" s="1449" t="s">
        <v>824</v>
      </c>
      <c r="C149" s="1444" t="s">
        <v>825</v>
      </c>
      <c r="D149" s="1444" t="s">
        <v>106</v>
      </c>
      <c r="E149" s="1449" t="s">
        <v>805</v>
      </c>
      <c r="F149" s="1444" t="s">
        <v>798</v>
      </c>
      <c r="G149" s="1448">
        <v>0</v>
      </c>
      <c r="H149" s="1448">
        <v>0</v>
      </c>
      <c r="I149" s="1448">
        <v>0</v>
      </c>
      <c r="J149" s="1448">
        <v>2094</v>
      </c>
      <c r="K149" s="1448">
        <v>2347</v>
      </c>
      <c r="L149" s="1448">
        <v>18350</v>
      </c>
      <c r="M149" s="1448">
        <v>610</v>
      </c>
      <c r="N149" s="1448">
        <v>173</v>
      </c>
      <c r="O149" s="1448">
        <v>31784</v>
      </c>
      <c r="P149" s="1448">
        <v>10749</v>
      </c>
      <c r="Q149" s="1448">
        <v>66107</v>
      </c>
      <c r="R149" s="1067">
        <f t="shared" si="30"/>
        <v>0</v>
      </c>
    </row>
    <row r="150" spans="1:32" outlineLevel="3">
      <c r="A150" s="1449" t="s">
        <v>470</v>
      </c>
      <c r="B150" s="1449" t="s">
        <v>824</v>
      </c>
      <c r="C150" s="1444" t="s">
        <v>825</v>
      </c>
      <c r="D150" s="1444" t="s">
        <v>106</v>
      </c>
      <c r="E150" s="1449" t="s">
        <v>806</v>
      </c>
      <c r="F150" s="1444" t="s">
        <v>798</v>
      </c>
      <c r="G150" s="1448">
        <v>0</v>
      </c>
      <c r="H150" s="1448">
        <v>0</v>
      </c>
      <c r="I150" s="1448">
        <v>0</v>
      </c>
      <c r="J150" s="1448">
        <v>3451</v>
      </c>
      <c r="K150" s="1448">
        <v>1044</v>
      </c>
      <c r="L150" s="1448">
        <v>13725</v>
      </c>
      <c r="M150" s="1448">
        <v>570</v>
      </c>
      <c r="N150" s="1448">
        <v>51</v>
      </c>
      <c r="O150" s="1448">
        <v>40299</v>
      </c>
      <c r="P150" s="1448">
        <v>13523</v>
      </c>
      <c r="Q150" s="1448">
        <v>72663</v>
      </c>
      <c r="R150" s="1067">
        <f t="shared" si="30"/>
        <v>0</v>
      </c>
      <c r="T150" s="1444" t="s">
        <v>845</v>
      </c>
    </row>
    <row r="151" spans="1:32" outlineLevel="3">
      <c r="A151" s="1449" t="s">
        <v>470</v>
      </c>
      <c r="B151" s="1449" t="s">
        <v>824</v>
      </c>
      <c r="C151" s="1444" t="s">
        <v>825</v>
      </c>
      <c r="D151" s="1444" t="s">
        <v>106</v>
      </c>
      <c r="E151" s="1449" t="s">
        <v>807</v>
      </c>
      <c r="F151" s="1444" t="s">
        <v>798</v>
      </c>
      <c r="G151" s="1448">
        <v>0</v>
      </c>
      <c r="H151" s="1448">
        <v>0</v>
      </c>
      <c r="I151" s="1448">
        <v>0</v>
      </c>
      <c r="J151" s="1448">
        <v>3883</v>
      </c>
      <c r="K151" s="1448">
        <v>1865</v>
      </c>
      <c r="L151" s="1448">
        <v>16511</v>
      </c>
      <c r="M151" s="1448">
        <v>986</v>
      </c>
      <c r="N151" s="1448">
        <v>10</v>
      </c>
      <c r="O151" s="1448">
        <v>34852</v>
      </c>
      <c r="P151" s="1448">
        <v>11794</v>
      </c>
      <c r="Q151" s="1448">
        <v>69901</v>
      </c>
      <c r="R151" s="1067">
        <f t="shared" si="30"/>
        <v>0</v>
      </c>
      <c r="T151" s="1454">
        <f>SUM(G152:P152)</f>
        <v>90076</v>
      </c>
    </row>
    <row r="152" spans="1:32" ht="15" outlineLevel="3">
      <c r="A152" s="1455" t="s">
        <v>470</v>
      </c>
      <c r="B152" s="1455" t="s">
        <v>824</v>
      </c>
      <c r="C152" s="1456" t="s">
        <v>825</v>
      </c>
      <c r="D152" s="1456" t="s">
        <v>106</v>
      </c>
      <c r="E152" s="1455" t="s">
        <v>808</v>
      </c>
      <c r="F152" s="1456" t="s">
        <v>798</v>
      </c>
      <c r="G152" s="1457">
        <v>0</v>
      </c>
      <c r="H152" s="1457">
        <v>0</v>
      </c>
      <c r="I152" s="1457">
        <v>0</v>
      </c>
      <c r="J152" s="1457">
        <v>3648</v>
      </c>
      <c r="K152" s="1457">
        <v>1456</v>
      </c>
      <c r="L152" s="1457">
        <v>24229</v>
      </c>
      <c r="M152" s="1457">
        <v>1198</v>
      </c>
      <c r="N152" s="1457">
        <v>12</v>
      </c>
      <c r="O152" s="1457">
        <v>45260</v>
      </c>
      <c r="P152" s="1457">
        <v>14273</v>
      </c>
      <c r="Q152" s="1458">
        <v>90108</v>
      </c>
      <c r="R152" s="1459">
        <f>SUM(G152:P152)-Q152</f>
        <v>-32</v>
      </c>
    </row>
    <row r="153" spans="1:32" outlineLevel="3">
      <c r="A153" s="1449" t="s">
        <v>470</v>
      </c>
      <c r="B153" s="1449" t="s">
        <v>824</v>
      </c>
      <c r="C153" s="1444" t="s">
        <v>825</v>
      </c>
      <c r="D153" s="1444" t="s">
        <v>106</v>
      </c>
      <c r="E153" s="1449" t="s">
        <v>809</v>
      </c>
      <c r="F153" s="1444" t="s">
        <v>798</v>
      </c>
      <c r="G153" s="1448">
        <v>0</v>
      </c>
      <c r="H153" s="1448">
        <v>0</v>
      </c>
      <c r="I153" s="1448">
        <v>0</v>
      </c>
      <c r="J153" s="1448">
        <v>4749</v>
      </c>
      <c r="K153" s="1448">
        <v>1370</v>
      </c>
      <c r="L153" s="1448">
        <v>16260</v>
      </c>
      <c r="M153" s="1448">
        <v>645</v>
      </c>
      <c r="N153" s="1448">
        <v>4</v>
      </c>
      <c r="O153" s="1448">
        <v>35880</v>
      </c>
      <c r="P153" s="1448">
        <v>11888</v>
      </c>
      <c r="Q153" s="1448">
        <v>70796</v>
      </c>
      <c r="R153" s="1067">
        <f t="shared" si="30"/>
        <v>0</v>
      </c>
    </row>
    <row r="154" spans="1:32" outlineLevel="3">
      <c r="A154" s="1449" t="s">
        <v>470</v>
      </c>
      <c r="B154" s="1449" t="s">
        <v>824</v>
      </c>
      <c r="C154" s="1444" t="s">
        <v>825</v>
      </c>
      <c r="D154" s="1444" t="s">
        <v>106</v>
      </c>
      <c r="E154" s="1449" t="s">
        <v>810</v>
      </c>
      <c r="F154" s="1444" t="s">
        <v>798</v>
      </c>
      <c r="G154" s="1448">
        <v>0</v>
      </c>
      <c r="H154" s="1448">
        <v>0</v>
      </c>
      <c r="I154" s="1448">
        <v>0</v>
      </c>
      <c r="J154" s="1448">
        <v>3219</v>
      </c>
      <c r="K154" s="1448">
        <v>2253</v>
      </c>
      <c r="L154" s="1448">
        <v>23792</v>
      </c>
      <c r="M154" s="1448">
        <v>868</v>
      </c>
      <c r="N154" s="1448">
        <v>18</v>
      </c>
      <c r="O154" s="1448">
        <v>35940</v>
      </c>
      <c r="P154" s="1448">
        <v>10663</v>
      </c>
      <c r="Q154" s="1448">
        <v>76753</v>
      </c>
      <c r="R154" s="1067">
        <f t="shared" si="30"/>
        <v>0</v>
      </c>
    </row>
    <row r="155" spans="1:32" ht="13.5" outlineLevel="3" thickBot="1">
      <c r="A155" s="1449" t="s">
        <v>470</v>
      </c>
      <c r="B155" s="1449" t="s">
        <v>824</v>
      </c>
      <c r="C155" s="1444" t="s">
        <v>825</v>
      </c>
      <c r="D155" s="1444" t="s">
        <v>106</v>
      </c>
      <c r="E155" s="1449" t="s">
        <v>801</v>
      </c>
      <c r="F155" s="1444" t="s">
        <v>798</v>
      </c>
      <c r="G155" s="1448">
        <v>0</v>
      </c>
      <c r="H155" s="1448">
        <v>0</v>
      </c>
      <c r="I155" s="1448">
        <v>0</v>
      </c>
      <c r="J155" s="1448">
        <v>2251</v>
      </c>
      <c r="K155" s="1448">
        <v>971</v>
      </c>
      <c r="L155" s="1448">
        <v>53912</v>
      </c>
      <c r="M155" s="1448">
        <v>858</v>
      </c>
      <c r="N155" s="1448">
        <v>0</v>
      </c>
      <c r="O155" s="1448">
        <v>22845</v>
      </c>
      <c r="P155" s="1448">
        <v>9823</v>
      </c>
      <c r="Q155" s="1448">
        <v>90660</v>
      </c>
      <c r="R155" s="1067">
        <f t="shared" si="30"/>
        <v>0</v>
      </c>
    </row>
    <row r="156" spans="1:32" ht="64.5" outlineLevel="3" thickBot="1">
      <c r="A156" s="1449" t="s">
        <v>470</v>
      </c>
      <c r="B156" s="1449" t="s">
        <v>824</v>
      </c>
      <c r="C156" s="1444" t="s">
        <v>825</v>
      </c>
      <c r="D156" s="1444" t="s">
        <v>106</v>
      </c>
      <c r="E156" s="1449" t="s">
        <v>811</v>
      </c>
      <c r="F156" s="1444" t="s">
        <v>798</v>
      </c>
      <c r="G156" s="1448">
        <v>1</v>
      </c>
      <c r="H156" s="1448">
        <v>0</v>
      </c>
      <c r="I156" s="1448">
        <v>0</v>
      </c>
      <c r="J156" s="1448">
        <v>1328</v>
      </c>
      <c r="K156" s="1448">
        <v>303</v>
      </c>
      <c r="L156" s="1448">
        <v>16673</v>
      </c>
      <c r="M156" s="1448">
        <v>434</v>
      </c>
      <c r="N156" s="1448">
        <v>0</v>
      </c>
      <c r="O156" s="1448">
        <v>38765</v>
      </c>
      <c r="P156" s="1448">
        <v>7648</v>
      </c>
      <c r="Q156" s="1448">
        <v>65152</v>
      </c>
      <c r="R156" s="1067">
        <f t="shared" si="30"/>
        <v>0</v>
      </c>
      <c r="V156" s="1450" t="s">
        <v>784</v>
      </c>
      <c r="W156" s="1450" t="s">
        <v>785</v>
      </c>
      <c r="X156" s="1450" t="s">
        <v>786</v>
      </c>
      <c r="Y156" s="1450" t="s">
        <v>787</v>
      </c>
      <c r="Z156" s="1450" t="s">
        <v>788</v>
      </c>
      <c r="AA156" s="1450" t="s">
        <v>789</v>
      </c>
      <c r="AB156" s="1450" t="s">
        <v>790</v>
      </c>
      <c r="AC156" s="1450" t="s">
        <v>791</v>
      </c>
      <c r="AD156" s="1450" t="s">
        <v>792</v>
      </c>
      <c r="AE156" s="1450" t="s">
        <v>793</v>
      </c>
      <c r="AF156" s="1450" t="s">
        <v>794</v>
      </c>
    </row>
    <row r="157" spans="1:32" ht="15" outlineLevel="2">
      <c r="A157" s="1449"/>
      <c r="B157" s="1449"/>
      <c r="D157" s="1452" t="s">
        <v>812</v>
      </c>
      <c r="E157" s="1449"/>
      <c r="G157" s="1448">
        <f t="shared" ref="G157:Q157" si="33">SUBTOTAL(9,G145:G156)</f>
        <v>1</v>
      </c>
      <c r="H157" s="1448">
        <f t="shared" si="33"/>
        <v>0</v>
      </c>
      <c r="I157" s="1448">
        <f t="shared" si="33"/>
        <v>0</v>
      </c>
      <c r="J157" s="1448">
        <f t="shared" si="33"/>
        <v>26598</v>
      </c>
      <c r="K157" s="1448">
        <f t="shared" si="33"/>
        <v>15297</v>
      </c>
      <c r="L157" s="1448">
        <f t="shared" si="33"/>
        <v>230532</v>
      </c>
      <c r="M157" s="1448">
        <f t="shared" si="33"/>
        <v>7313</v>
      </c>
      <c r="N157" s="1448">
        <f t="shared" si="33"/>
        <v>272</v>
      </c>
      <c r="O157" s="1448">
        <f t="shared" si="33"/>
        <v>352270</v>
      </c>
      <c r="P157" s="1448">
        <f t="shared" si="33"/>
        <v>126498</v>
      </c>
      <c r="Q157" s="1448">
        <f t="shared" si="33"/>
        <v>758813</v>
      </c>
      <c r="R157" s="1067">
        <f t="shared" si="30"/>
        <v>-32</v>
      </c>
      <c r="S157" s="1454">
        <f>SUM(G157:P157)</f>
        <v>758781</v>
      </c>
      <c r="V157" s="1444">
        <v>1</v>
      </c>
      <c r="W157" s="1444">
        <v>0</v>
      </c>
      <c r="X157" s="1444">
        <v>0</v>
      </c>
      <c r="Y157" s="1444">
        <v>26598</v>
      </c>
      <c r="Z157" s="1444">
        <v>15297</v>
      </c>
      <c r="AA157" s="1444">
        <v>230532</v>
      </c>
      <c r="AB157" s="1444">
        <v>7313</v>
      </c>
      <c r="AC157" s="1444">
        <v>272</v>
      </c>
      <c r="AD157" s="1444">
        <v>352270</v>
      </c>
      <c r="AE157" s="1444">
        <v>126498</v>
      </c>
      <c r="AF157" s="1444">
        <v>758813</v>
      </c>
    </row>
    <row r="158" spans="1:32" outlineLevel="3">
      <c r="A158" s="1449" t="s">
        <v>470</v>
      </c>
      <c r="B158" s="1449" t="s">
        <v>824</v>
      </c>
      <c r="C158" s="1444" t="s">
        <v>825</v>
      </c>
      <c r="D158" s="1444" t="s">
        <v>846</v>
      </c>
      <c r="E158" s="1449" t="s">
        <v>800</v>
      </c>
      <c r="F158" s="1444" t="s">
        <v>798</v>
      </c>
      <c r="G158" s="1448">
        <v>0</v>
      </c>
      <c r="H158" s="1448">
        <v>0</v>
      </c>
      <c r="I158" s="1448">
        <v>0</v>
      </c>
      <c r="J158" s="1448">
        <v>0</v>
      </c>
      <c r="K158" s="1448">
        <v>0</v>
      </c>
      <c r="L158" s="1448">
        <v>0</v>
      </c>
      <c r="M158" s="1448">
        <v>0</v>
      </c>
      <c r="N158" s="1448">
        <v>0</v>
      </c>
      <c r="O158" s="1448">
        <v>0</v>
      </c>
      <c r="P158" s="1448">
        <v>0</v>
      </c>
      <c r="Q158" s="1448">
        <v>0</v>
      </c>
      <c r="R158" s="1067">
        <f t="shared" si="30"/>
        <v>0</v>
      </c>
    </row>
    <row r="159" spans="1:32" ht="15" outlineLevel="2">
      <c r="A159" s="1449"/>
      <c r="B159" s="1449"/>
      <c r="D159" s="1452" t="s">
        <v>847</v>
      </c>
      <c r="E159" s="1449"/>
      <c r="G159" s="1448">
        <f t="shared" ref="G159:Q159" si="34">SUBTOTAL(9,G158:G158)</f>
        <v>0</v>
      </c>
      <c r="H159" s="1448">
        <f t="shared" si="34"/>
        <v>0</v>
      </c>
      <c r="I159" s="1448">
        <f t="shared" si="34"/>
        <v>0</v>
      </c>
      <c r="J159" s="1448">
        <f t="shared" si="34"/>
        <v>0</v>
      </c>
      <c r="K159" s="1448">
        <f t="shared" si="34"/>
        <v>0</v>
      </c>
      <c r="L159" s="1448">
        <f t="shared" si="34"/>
        <v>0</v>
      </c>
      <c r="M159" s="1448">
        <f t="shared" si="34"/>
        <v>0</v>
      </c>
      <c r="N159" s="1448">
        <f t="shared" si="34"/>
        <v>0</v>
      </c>
      <c r="O159" s="1448">
        <f t="shared" si="34"/>
        <v>0</v>
      </c>
      <c r="P159" s="1448">
        <f t="shared" si="34"/>
        <v>0</v>
      </c>
      <c r="Q159" s="1448">
        <f t="shared" si="34"/>
        <v>0</v>
      </c>
      <c r="R159" s="1067">
        <f t="shared" si="30"/>
        <v>0</v>
      </c>
    </row>
    <row r="160" spans="1:32" ht="15" outlineLevel="1">
      <c r="A160" s="1449"/>
      <c r="B160" s="1453" t="s">
        <v>848</v>
      </c>
      <c r="E160" s="1449"/>
      <c r="G160" s="1448">
        <f t="shared" ref="G160:P160" si="35">SUBTOTAL(9,G78:G158)</f>
        <v>1</v>
      </c>
      <c r="H160" s="1448">
        <f t="shared" si="35"/>
        <v>0</v>
      </c>
      <c r="I160" s="1448">
        <f t="shared" si="35"/>
        <v>0</v>
      </c>
      <c r="J160" s="1448">
        <f t="shared" si="35"/>
        <v>26625</v>
      </c>
      <c r="K160" s="1448">
        <f t="shared" si="35"/>
        <v>231997</v>
      </c>
      <c r="L160" s="1448">
        <f t="shared" si="35"/>
        <v>230876</v>
      </c>
      <c r="M160" s="1448">
        <f t="shared" si="35"/>
        <v>7315</v>
      </c>
      <c r="N160" s="1448">
        <f t="shared" si="35"/>
        <v>272</v>
      </c>
      <c r="O160" s="1448">
        <f t="shared" si="35"/>
        <v>373888</v>
      </c>
      <c r="P160" s="1448">
        <f t="shared" si="35"/>
        <v>255988</v>
      </c>
      <c r="Q160" s="1448">
        <f>SUBTOTAL(9,Q78:Q158)</f>
        <v>1126994</v>
      </c>
      <c r="R160" s="1067">
        <f t="shared" si="30"/>
        <v>-32</v>
      </c>
      <c r="S160" s="1454">
        <f>Q160-Q144-Q140-Q136-Q130-Q128-Q125-Q123-Q121-Q119-Q113-Q111-Q108-Q104-Q98-Q96-Q83-Q79</f>
        <v>758813</v>
      </c>
    </row>
    <row r="161" spans="1:18">
      <c r="A161" s="1449" t="s">
        <v>470</v>
      </c>
      <c r="B161" s="1449" t="s">
        <v>849</v>
      </c>
      <c r="C161" s="1444" t="s">
        <v>850</v>
      </c>
      <c r="D161" s="1444" t="s">
        <v>488</v>
      </c>
      <c r="E161" s="1449" t="s">
        <v>797</v>
      </c>
      <c r="F161" s="1444" t="s">
        <v>798</v>
      </c>
      <c r="G161" s="1448">
        <v>0</v>
      </c>
      <c r="H161" s="1448">
        <v>0</v>
      </c>
      <c r="I161" s="1448">
        <v>0</v>
      </c>
      <c r="J161" s="1448">
        <v>0</v>
      </c>
      <c r="K161" s="1448">
        <v>0</v>
      </c>
      <c r="L161" s="1448">
        <v>0</v>
      </c>
      <c r="M161" s="1448">
        <v>0</v>
      </c>
      <c r="N161" s="1448">
        <v>0</v>
      </c>
      <c r="O161" s="1448">
        <v>0</v>
      </c>
      <c r="P161" s="1448">
        <v>0</v>
      </c>
      <c r="Q161" s="1448">
        <v>0</v>
      </c>
      <c r="R161" s="1067">
        <f t="shared" si="30"/>
        <v>0</v>
      </c>
    </row>
    <row r="162" spans="1:18">
      <c r="A162" s="1449" t="s">
        <v>470</v>
      </c>
      <c r="B162" s="1449" t="s">
        <v>849</v>
      </c>
      <c r="C162" s="1444" t="s">
        <v>850</v>
      </c>
      <c r="D162" s="1444" t="s">
        <v>488</v>
      </c>
      <c r="E162" s="1449" t="s">
        <v>799</v>
      </c>
      <c r="F162" s="1444" t="s">
        <v>798</v>
      </c>
      <c r="G162" s="1448">
        <v>0</v>
      </c>
      <c r="H162" s="1448">
        <v>0</v>
      </c>
      <c r="I162" s="1448">
        <v>0</v>
      </c>
      <c r="J162" s="1448">
        <v>0</v>
      </c>
      <c r="K162" s="1448">
        <v>0</v>
      </c>
      <c r="L162" s="1448">
        <v>0</v>
      </c>
      <c r="M162" s="1448">
        <v>0</v>
      </c>
      <c r="N162" s="1448">
        <v>0</v>
      </c>
      <c r="O162" s="1448">
        <v>0</v>
      </c>
      <c r="P162" s="1448">
        <v>0</v>
      </c>
      <c r="Q162" s="1448">
        <v>0</v>
      </c>
      <c r="R162" s="1067">
        <f t="shared" si="30"/>
        <v>0</v>
      </c>
    </row>
    <row r="163" spans="1:18" ht="15">
      <c r="A163" s="1449"/>
      <c r="B163" s="1449"/>
      <c r="D163" s="1452" t="s">
        <v>826</v>
      </c>
      <c r="E163" s="1449"/>
      <c r="G163" s="1448">
        <f t="shared" ref="G163:Q163" si="36">SUBTOTAL(9,G161:G162)</f>
        <v>0</v>
      </c>
      <c r="H163" s="1448">
        <f t="shared" si="36"/>
        <v>0</v>
      </c>
      <c r="I163" s="1448">
        <f t="shared" si="36"/>
        <v>0</v>
      </c>
      <c r="J163" s="1448">
        <f t="shared" si="36"/>
        <v>0</v>
      </c>
      <c r="K163" s="1448">
        <f t="shared" si="36"/>
        <v>0</v>
      </c>
      <c r="L163" s="1448">
        <f t="shared" si="36"/>
        <v>0</v>
      </c>
      <c r="M163" s="1448">
        <f t="shared" si="36"/>
        <v>0</v>
      </c>
      <c r="N163" s="1448">
        <f t="shared" si="36"/>
        <v>0</v>
      </c>
      <c r="O163" s="1448">
        <f t="shared" si="36"/>
        <v>0</v>
      </c>
      <c r="P163" s="1448">
        <f t="shared" si="36"/>
        <v>0</v>
      </c>
      <c r="Q163" s="1448">
        <f t="shared" si="36"/>
        <v>0</v>
      </c>
      <c r="R163" s="1067">
        <f t="shared" si="30"/>
        <v>0</v>
      </c>
    </row>
    <row r="164" spans="1:18">
      <c r="A164" s="1449" t="s">
        <v>470</v>
      </c>
      <c r="B164" s="1449" t="s">
        <v>849</v>
      </c>
      <c r="C164" s="1444" t="s">
        <v>850</v>
      </c>
      <c r="D164" s="1444" t="s">
        <v>625</v>
      </c>
      <c r="E164" s="1449" t="s">
        <v>806</v>
      </c>
      <c r="F164" s="1444" t="s">
        <v>798</v>
      </c>
      <c r="G164" s="1448">
        <v>0</v>
      </c>
      <c r="H164" s="1448">
        <v>0</v>
      </c>
      <c r="I164" s="1448">
        <v>0</v>
      </c>
      <c r="J164" s="1448">
        <v>0</v>
      </c>
      <c r="K164" s="1448">
        <v>0</v>
      </c>
      <c r="L164" s="1448">
        <v>20</v>
      </c>
      <c r="M164" s="1448">
        <v>0</v>
      </c>
      <c r="N164" s="1448">
        <v>0</v>
      </c>
      <c r="O164" s="1448">
        <v>0</v>
      </c>
      <c r="P164" s="1448">
        <v>0</v>
      </c>
      <c r="Q164" s="1448">
        <v>20</v>
      </c>
      <c r="R164" s="1067">
        <f t="shared" si="30"/>
        <v>0</v>
      </c>
    </row>
    <row r="165" spans="1:18">
      <c r="A165" s="1449" t="s">
        <v>470</v>
      </c>
      <c r="B165" s="1449" t="s">
        <v>849</v>
      </c>
      <c r="C165" s="1444" t="s">
        <v>850</v>
      </c>
      <c r="D165" s="1444" t="s">
        <v>625</v>
      </c>
      <c r="E165" s="1449" t="s">
        <v>810</v>
      </c>
      <c r="F165" s="1444" t="s">
        <v>798</v>
      </c>
      <c r="G165" s="1448">
        <v>0</v>
      </c>
      <c r="H165" s="1448">
        <v>0</v>
      </c>
      <c r="I165" s="1448">
        <v>0</v>
      </c>
      <c r="J165" s="1448">
        <v>0</v>
      </c>
      <c r="K165" s="1448">
        <v>0</v>
      </c>
      <c r="L165" s="1448">
        <v>0</v>
      </c>
      <c r="M165" s="1448">
        <v>0</v>
      </c>
      <c r="N165" s="1448">
        <v>0</v>
      </c>
      <c r="O165" s="1448">
        <v>0</v>
      </c>
      <c r="P165" s="1448">
        <v>0</v>
      </c>
      <c r="Q165" s="1448">
        <v>0</v>
      </c>
      <c r="R165" s="1067">
        <f t="shared" si="30"/>
        <v>0</v>
      </c>
    </row>
    <row r="166" spans="1:18" ht="15">
      <c r="A166" s="1449"/>
      <c r="B166" s="1449"/>
      <c r="D166" s="1452" t="s">
        <v>802</v>
      </c>
      <c r="E166" s="1449"/>
      <c r="G166" s="1448">
        <f t="shared" ref="G166:Q166" si="37">SUBTOTAL(9,G164:G165)</f>
        <v>0</v>
      </c>
      <c r="H166" s="1448">
        <f t="shared" si="37"/>
        <v>0</v>
      </c>
      <c r="I166" s="1448">
        <f t="shared" si="37"/>
        <v>0</v>
      </c>
      <c r="J166" s="1448">
        <f t="shared" si="37"/>
        <v>0</v>
      </c>
      <c r="K166" s="1448">
        <f t="shared" si="37"/>
        <v>0</v>
      </c>
      <c r="L166" s="1448">
        <f t="shared" si="37"/>
        <v>20</v>
      </c>
      <c r="M166" s="1448">
        <f t="shared" si="37"/>
        <v>0</v>
      </c>
      <c r="N166" s="1448">
        <f t="shared" si="37"/>
        <v>0</v>
      </c>
      <c r="O166" s="1448">
        <f t="shared" si="37"/>
        <v>0</v>
      </c>
      <c r="P166" s="1448">
        <f t="shared" si="37"/>
        <v>0</v>
      </c>
      <c r="Q166" s="1448">
        <f t="shared" si="37"/>
        <v>20</v>
      </c>
      <c r="R166" s="1067">
        <f t="shared" si="30"/>
        <v>0</v>
      </c>
    </row>
    <row r="167" spans="1:18">
      <c r="A167" s="1449" t="s">
        <v>470</v>
      </c>
      <c r="B167" s="1449" t="s">
        <v>849</v>
      </c>
      <c r="C167" s="1444" t="s">
        <v>850</v>
      </c>
      <c r="D167" s="1444" t="s">
        <v>628</v>
      </c>
      <c r="E167" s="1449" t="s">
        <v>797</v>
      </c>
      <c r="F167" s="1444" t="s">
        <v>798</v>
      </c>
      <c r="G167" s="1448">
        <v>0</v>
      </c>
      <c r="H167" s="1448">
        <v>0</v>
      </c>
      <c r="I167" s="1448">
        <v>0</v>
      </c>
      <c r="J167" s="1448">
        <v>0</v>
      </c>
      <c r="K167" s="1448">
        <v>271</v>
      </c>
      <c r="L167" s="1448">
        <v>35</v>
      </c>
      <c r="M167" s="1448">
        <v>0</v>
      </c>
      <c r="N167" s="1448">
        <v>0</v>
      </c>
      <c r="O167" s="1448">
        <v>0</v>
      </c>
      <c r="P167" s="1448">
        <v>0</v>
      </c>
      <c r="Q167" s="1448">
        <v>306</v>
      </c>
      <c r="R167" s="1067">
        <f t="shared" si="30"/>
        <v>0</v>
      </c>
    </row>
    <row r="168" spans="1:18">
      <c r="A168" s="1449" t="s">
        <v>470</v>
      </c>
      <c r="B168" s="1449" t="s">
        <v>849</v>
      </c>
      <c r="C168" s="1444" t="s">
        <v>850</v>
      </c>
      <c r="D168" s="1444" t="s">
        <v>628</v>
      </c>
      <c r="E168" s="1449" t="s">
        <v>804</v>
      </c>
      <c r="F168" s="1444" t="s">
        <v>798</v>
      </c>
      <c r="G168" s="1448">
        <v>0</v>
      </c>
      <c r="H168" s="1448">
        <v>0</v>
      </c>
      <c r="I168" s="1448">
        <v>0</v>
      </c>
      <c r="J168" s="1448">
        <v>0</v>
      </c>
      <c r="K168" s="1448">
        <v>12</v>
      </c>
      <c r="L168" s="1448">
        <v>11</v>
      </c>
      <c r="M168" s="1448">
        <v>0</v>
      </c>
      <c r="N168" s="1448">
        <v>0</v>
      </c>
      <c r="O168" s="1448">
        <v>0</v>
      </c>
      <c r="P168" s="1448">
        <v>19</v>
      </c>
      <c r="Q168" s="1448">
        <v>42</v>
      </c>
      <c r="R168" s="1067">
        <f t="shared" si="30"/>
        <v>0</v>
      </c>
    </row>
    <row r="169" spans="1:18">
      <c r="A169" s="1449" t="s">
        <v>470</v>
      </c>
      <c r="B169" s="1449" t="s">
        <v>849</v>
      </c>
      <c r="C169" s="1444" t="s">
        <v>850</v>
      </c>
      <c r="D169" s="1444" t="s">
        <v>628</v>
      </c>
      <c r="E169" s="1449" t="s">
        <v>799</v>
      </c>
      <c r="F169" s="1444" t="s">
        <v>798</v>
      </c>
      <c r="G169" s="1448">
        <v>0</v>
      </c>
      <c r="H169" s="1448">
        <v>0</v>
      </c>
      <c r="I169" s="1448">
        <v>0</v>
      </c>
      <c r="J169" s="1448">
        <v>0</v>
      </c>
      <c r="K169" s="1448">
        <v>180</v>
      </c>
      <c r="L169" s="1448">
        <v>41</v>
      </c>
      <c r="M169" s="1448">
        <v>0</v>
      </c>
      <c r="N169" s="1448">
        <v>0</v>
      </c>
      <c r="O169" s="1448">
        <v>0</v>
      </c>
      <c r="P169" s="1448">
        <v>0</v>
      </c>
      <c r="Q169" s="1448">
        <v>221</v>
      </c>
      <c r="R169" s="1067">
        <f t="shared" si="30"/>
        <v>0</v>
      </c>
    </row>
    <row r="170" spans="1:18">
      <c r="A170" s="1449" t="s">
        <v>470</v>
      </c>
      <c r="B170" s="1449" t="s">
        <v>849</v>
      </c>
      <c r="C170" s="1444" t="s">
        <v>850</v>
      </c>
      <c r="D170" s="1444" t="s">
        <v>628</v>
      </c>
      <c r="E170" s="1449" t="s">
        <v>800</v>
      </c>
      <c r="F170" s="1444" t="s">
        <v>798</v>
      </c>
      <c r="G170" s="1448">
        <v>0</v>
      </c>
      <c r="H170" s="1448">
        <v>0</v>
      </c>
      <c r="I170" s="1448">
        <v>0</v>
      </c>
      <c r="J170" s="1448">
        <v>0</v>
      </c>
      <c r="K170" s="1448">
        <v>90</v>
      </c>
      <c r="L170" s="1448">
        <v>9</v>
      </c>
      <c r="M170" s="1448">
        <v>0</v>
      </c>
      <c r="N170" s="1448">
        <v>0</v>
      </c>
      <c r="O170" s="1448">
        <v>0</v>
      </c>
      <c r="P170" s="1448">
        <v>19</v>
      </c>
      <c r="Q170" s="1448">
        <v>118</v>
      </c>
      <c r="R170" s="1067">
        <f t="shared" si="30"/>
        <v>0</v>
      </c>
    </row>
    <row r="171" spans="1:18">
      <c r="A171" s="1449" t="s">
        <v>470</v>
      </c>
      <c r="B171" s="1449" t="s">
        <v>849</v>
      </c>
      <c r="C171" s="1444" t="s">
        <v>850</v>
      </c>
      <c r="D171" s="1444" t="s">
        <v>628</v>
      </c>
      <c r="E171" s="1449" t="s">
        <v>805</v>
      </c>
      <c r="F171" s="1444" t="s">
        <v>798</v>
      </c>
      <c r="G171" s="1448">
        <v>0</v>
      </c>
      <c r="H171" s="1448">
        <v>0</v>
      </c>
      <c r="I171" s="1448">
        <v>0</v>
      </c>
      <c r="J171" s="1448">
        <v>0</v>
      </c>
      <c r="K171" s="1448">
        <v>90</v>
      </c>
      <c r="L171" s="1448">
        <v>82</v>
      </c>
      <c r="M171" s="1448">
        <v>0</v>
      </c>
      <c r="N171" s="1448">
        <v>0</v>
      </c>
      <c r="O171" s="1448">
        <v>0</v>
      </c>
      <c r="P171" s="1448">
        <v>0</v>
      </c>
      <c r="Q171" s="1448">
        <v>172</v>
      </c>
      <c r="R171" s="1067">
        <f t="shared" si="30"/>
        <v>0</v>
      </c>
    </row>
    <row r="172" spans="1:18">
      <c r="A172" s="1449" t="s">
        <v>470</v>
      </c>
      <c r="B172" s="1449" t="s">
        <v>849</v>
      </c>
      <c r="C172" s="1444" t="s">
        <v>850</v>
      </c>
      <c r="D172" s="1444" t="s">
        <v>628</v>
      </c>
      <c r="E172" s="1449" t="s">
        <v>806</v>
      </c>
      <c r="F172" s="1444" t="s">
        <v>798</v>
      </c>
      <c r="G172" s="1448">
        <v>0</v>
      </c>
      <c r="H172" s="1448">
        <v>0</v>
      </c>
      <c r="I172" s="1448">
        <v>0</v>
      </c>
      <c r="J172" s="1448">
        <v>0</v>
      </c>
      <c r="K172" s="1448">
        <v>90</v>
      </c>
      <c r="L172" s="1448">
        <v>32</v>
      </c>
      <c r="M172" s="1448">
        <v>0</v>
      </c>
      <c r="N172" s="1448">
        <v>0</v>
      </c>
      <c r="O172" s="1448">
        <v>0</v>
      </c>
      <c r="P172" s="1448">
        <v>19</v>
      </c>
      <c r="Q172" s="1448">
        <v>141</v>
      </c>
      <c r="R172" s="1067">
        <f t="shared" si="30"/>
        <v>0</v>
      </c>
    </row>
    <row r="173" spans="1:18">
      <c r="A173" s="1449" t="s">
        <v>470</v>
      </c>
      <c r="B173" s="1449" t="s">
        <v>849</v>
      </c>
      <c r="C173" s="1444" t="s">
        <v>850</v>
      </c>
      <c r="D173" s="1444" t="s">
        <v>628</v>
      </c>
      <c r="E173" s="1449" t="s">
        <v>807</v>
      </c>
      <c r="F173" s="1444" t="s">
        <v>798</v>
      </c>
      <c r="G173" s="1448">
        <v>0</v>
      </c>
      <c r="H173" s="1448">
        <v>0</v>
      </c>
      <c r="I173" s="1448">
        <v>0</v>
      </c>
      <c r="J173" s="1448">
        <v>0</v>
      </c>
      <c r="K173" s="1448">
        <v>90</v>
      </c>
      <c r="L173" s="1448">
        <v>48</v>
      </c>
      <c r="M173" s="1448">
        <v>0</v>
      </c>
      <c r="N173" s="1448">
        <v>0</v>
      </c>
      <c r="O173" s="1448">
        <v>0</v>
      </c>
      <c r="P173" s="1448">
        <v>19</v>
      </c>
      <c r="Q173" s="1448">
        <v>157</v>
      </c>
      <c r="R173" s="1067">
        <f t="shared" si="30"/>
        <v>0</v>
      </c>
    </row>
    <row r="174" spans="1:18">
      <c r="A174" s="1449" t="s">
        <v>470</v>
      </c>
      <c r="B174" s="1449" t="s">
        <v>849</v>
      </c>
      <c r="C174" s="1444" t="s">
        <v>850</v>
      </c>
      <c r="D174" s="1444" t="s">
        <v>628</v>
      </c>
      <c r="E174" s="1449" t="s">
        <v>808</v>
      </c>
      <c r="F174" s="1444" t="s">
        <v>798</v>
      </c>
      <c r="G174" s="1448">
        <v>0</v>
      </c>
      <c r="H174" s="1448">
        <v>0</v>
      </c>
      <c r="I174" s="1448">
        <v>0</v>
      </c>
      <c r="J174" s="1448">
        <v>0</v>
      </c>
      <c r="K174" s="1448">
        <v>90</v>
      </c>
      <c r="L174" s="1448">
        <v>35</v>
      </c>
      <c r="M174" s="1448">
        <v>0</v>
      </c>
      <c r="N174" s="1448">
        <v>0</v>
      </c>
      <c r="O174" s="1448">
        <v>0</v>
      </c>
      <c r="P174" s="1448">
        <v>19</v>
      </c>
      <c r="Q174" s="1448">
        <v>144</v>
      </c>
      <c r="R174" s="1067">
        <f t="shared" si="30"/>
        <v>0</v>
      </c>
    </row>
    <row r="175" spans="1:18">
      <c r="A175" s="1449" t="s">
        <v>470</v>
      </c>
      <c r="B175" s="1449" t="s">
        <v>849</v>
      </c>
      <c r="C175" s="1444" t="s">
        <v>850</v>
      </c>
      <c r="D175" s="1444" t="s">
        <v>628</v>
      </c>
      <c r="E175" s="1449" t="s">
        <v>809</v>
      </c>
      <c r="F175" s="1444" t="s">
        <v>798</v>
      </c>
      <c r="G175" s="1448">
        <v>0</v>
      </c>
      <c r="H175" s="1448">
        <v>0</v>
      </c>
      <c r="I175" s="1448">
        <v>0</v>
      </c>
      <c r="J175" s="1448">
        <v>0</v>
      </c>
      <c r="K175" s="1448">
        <v>180</v>
      </c>
      <c r="L175" s="1448">
        <v>42</v>
      </c>
      <c r="M175" s="1448">
        <v>0</v>
      </c>
      <c r="N175" s="1448">
        <v>0</v>
      </c>
      <c r="O175" s="1448">
        <v>0</v>
      </c>
      <c r="P175" s="1448">
        <v>0</v>
      </c>
      <c r="Q175" s="1448">
        <v>222</v>
      </c>
      <c r="R175" s="1067">
        <f t="shared" si="30"/>
        <v>0</v>
      </c>
    </row>
    <row r="176" spans="1:18">
      <c r="A176" s="1449" t="s">
        <v>470</v>
      </c>
      <c r="B176" s="1449" t="s">
        <v>849</v>
      </c>
      <c r="C176" s="1444" t="s">
        <v>850</v>
      </c>
      <c r="D176" s="1444" t="s">
        <v>628</v>
      </c>
      <c r="E176" s="1449" t="s">
        <v>810</v>
      </c>
      <c r="F176" s="1444" t="s">
        <v>798</v>
      </c>
      <c r="G176" s="1448">
        <v>0</v>
      </c>
      <c r="H176" s="1448">
        <v>0</v>
      </c>
      <c r="I176" s="1448">
        <v>0</v>
      </c>
      <c r="J176" s="1448">
        <v>0</v>
      </c>
      <c r="K176" s="1448">
        <v>90</v>
      </c>
      <c r="L176" s="1448">
        <v>39</v>
      </c>
      <c r="M176" s="1448">
        <v>0</v>
      </c>
      <c r="N176" s="1448">
        <v>0</v>
      </c>
      <c r="O176" s="1448">
        <v>0</v>
      </c>
      <c r="P176" s="1448">
        <v>0</v>
      </c>
      <c r="Q176" s="1448">
        <v>129</v>
      </c>
      <c r="R176" s="1067">
        <f t="shared" si="30"/>
        <v>0</v>
      </c>
    </row>
    <row r="177" spans="1:18">
      <c r="A177" s="1449" t="s">
        <v>470</v>
      </c>
      <c r="B177" s="1449" t="s">
        <v>849</v>
      </c>
      <c r="C177" s="1444" t="s">
        <v>850</v>
      </c>
      <c r="D177" s="1444" t="s">
        <v>628</v>
      </c>
      <c r="E177" s="1449" t="s">
        <v>801</v>
      </c>
      <c r="F177" s="1444" t="s">
        <v>798</v>
      </c>
      <c r="G177" s="1448">
        <v>0</v>
      </c>
      <c r="H177" s="1448">
        <v>0</v>
      </c>
      <c r="I177" s="1448">
        <v>0</v>
      </c>
      <c r="J177" s="1448">
        <v>0</v>
      </c>
      <c r="K177" s="1448">
        <v>180</v>
      </c>
      <c r="L177" s="1448">
        <v>64</v>
      </c>
      <c r="M177" s="1448">
        <v>0</v>
      </c>
      <c r="N177" s="1448">
        <v>0</v>
      </c>
      <c r="O177" s="1448">
        <v>0</v>
      </c>
      <c r="P177" s="1448">
        <v>19</v>
      </c>
      <c r="Q177" s="1448">
        <v>263</v>
      </c>
      <c r="R177" s="1067">
        <f t="shared" si="30"/>
        <v>0</v>
      </c>
    </row>
    <row r="178" spans="1:18">
      <c r="A178" s="1449" t="s">
        <v>470</v>
      </c>
      <c r="B178" s="1449" t="s">
        <v>849</v>
      </c>
      <c r="C178" s="1444" t="s">
        <v>850</v>
      </c>
      <c r="D178" s="1444" t="s">
        <v>628</v>
      </c>
      <c r="E178" s="1449" t="s">
        <v>811</v>
      </c>
      <c r="F178" s="1444" t="s">
        <v>798</v>
      </c>
      <c r="G178" s="1448">
        <v>0</v>
      </c>
      <c r="H178" s="1448">
        <v>0</v>
      </c>
      <c r="I178" s="1448">
        <v>0</v>
      </c>
      <c r="J178" s="1448">
        <v>0</v>
      </c>
      <c r="K178" s="1448">
        <v>0</v>
      </c>
      <c r="L178" s="1448">
        <v>34</v>
      </c>
      <c r="M178" s="1448">
        <v>0</v>
      </c>
      <c r="N178" s="1448">
        <v>0</v>
      </c>
      <c r="O178" s="1448">
        <v>0</v>
      </c>
      <c r="P178" s="1448">
        <v>9</v>
      </c>
      <c r="Q178" s="1448">
        <v>43</v>
      </c>
      <c r="R178" s="1067">
        <f t="shared" si="30"/>
        <v>0</v>
      </c>
    </row>
    <row r="179" spans="1:18" ht="15">
      <c r="A179" s="1449"/>
      <c r="B179" s="1449"/>
      <c r="D179" s="1452" t="s">
        <v>851</v>
      </c>
      <c r="E179" s="1449"/>
      <c r="G179" s="1448">
        <f t="shared" ref="G179:Q179" si="38">SUBTOTAL(9,G167:G178)</f>
        <v>0</v>
      </c>
      <c r="H179" s="1448">
        <f t="shared" si="38"/>
        <v>0</v>
      </c>
      <c r="I179" s="1448">
        <f t="shared" si="38"/>
        <v>0</v>
      </c>
      <c r="J179" s="1448">
        <f t="shared" si="38"/>
        <v>0</v>
      </c>
      <c r="K179" s="1448">
        <f t="shared" si="38"/>
        <v>1363</v>
      </c>
      <c r="L179" s="1448">
        <f t="shared" si="38"/>
        <v>472</v>
      </c>
      <c r="M179" s="1448">
        <f t="shared" si="38"/>
        <v>0</v>
      </c>
      <c r="N179" s="1448">
        <f t="shared" si="38"/>
        <v>0</v>
      </c>
      <c r="O179" s="1448">
        <f t="shared" si="38"/>
        <v>0</v>
      </c>
      <c r="P179" s="1448">
        <f t="shared" si="38"/>
        <v>123</v>
      </c>
      <c r="Q179" s="1448">
        <f t="shared" si="38"/>
        <v>1958</v>
      </c>
      <c r="R179" s="1067">
        <f t="shared" si="30"/>
        <v>0</v>
      </c>
    </row>
    <row r="180" spans="1:18">
      <c r="A180" s="1449" t="s">
        <v>470</v>
      </c>
      <c r="B180" s="1449" t="s">
        <v>849</v>
      </c>
      <c r="C180" s="1444" t="s">
        <v>850</v>
      </c>
      <c r="D180" s="1444" t="s">
        <v>418</v>
      </c>
      <c r="E180" s="1449" t="s">
        <v>799</v>
      </c>
      <c r="F180" s="1444" t="s">
        <v>798</v>
      </c>
      <c r="G180" s="1448">
        <v>0</v>
      </c>
      <c r="H180" s="1448">
        <v>0</v>
      </c>
      <c r="I180" s="1448">
        <v>0</v>
      </c>
      <c r="J180" s="1448">
        <v>0</v>
      </c>
      <c r="K180" s="1448">
        <v>0</v>
      </c>
      <c r="L180" s="1448">
        <v>0</v>
      </c>
      <c r="M180" s="1448">
        <v>0</v>
      </c>
      <c r="N180" s="1448">
        <v>84</v>
      </c>
      <c r="O180" s="1448">
        <v>0</v>
      </c>
      <c r="P180" s="1448">
        <v>0</v>
      </c>
      <c r="Q180" s="1448">
        <v>84</v>
      </c>
      <c r="R180" s="1067">
        <f t="shared" si="30"/>
        <v>0</v>
      </c>
    </row>
    <row r="181" spans="1:18">
      <c r="A181" s="1449" t="s">
        <v>470</v>
      </c>
      <c r="B181" s="1449" t="s">
        <v>849</v>
      </c>
      <c r="C181" s="1444" t="s">
        <v>850</v>
      </c>
      <c r="D181" s="1444" t="s">
        <v>418</v>
      </c>
      <c r="E181" s="1449" t="s">
        <v>805</v>
      </c>
      <c r="F181" s="1444" t="s">
        <v>798</v>
      </c>
      <c r="G181" s="1448">
        <v>0</v>
      </c>
      <c r="H181" s="1448">
        <v>0</v>
      </c>
      <c r="I181" s="1448">
        <v>0</v>
      </c>
      <c r="J181" s="1448">
        <v>0</v>
      </c>
      <c r="K181" s="1448">
        <v>0</v>
      </c>
      <c r="L181" s="1448">
        <v>0</v>
      </c>
      <c r="M181" s="1448">
        <v>0</v>
      </c>
      <c r="N181" s="1448">
        <v>100</v>
      </c>
      <c r="O181" s="1448">
        <v>0</v>
      </c>
      <c r="P181" s="1448">
        <v>0</v>
      </c>
      <c r="Q181" s="1448">
        <v>100</v>
      </c>
      <c r="R181" s="1067">
        <f t="shared" si="30"/>
        <v>0</v>
      </c>
    </row>
    <row r="182" spans="1:18">
      <c r="A182" s="1449" t="s">
        <v>470</v>
      </c>
      <c r="B182" s="1449" t="s">
        <v>849</v>
      </c>
      <c r="C182" s="1444" t="s">
        <v>850</v>
      </c>
      <c r="D182" s="1444" t="s">
        <v>418</v>
      </c>
      <c r="E182" s="1449" t="s">
        <v>810</v>
      </c>
      <c r="F182" s="1444" t="s">
        <v>798</v>
      </c>
      <c r="G182" s="1448">
        <v>0</v>
      </c>
      <c r="H182" s="1448">
        <v>0</v>
      </c>
      <c r="I182" s="1448">
        <v>0</v>
      </c>
      <c r="J182" s="1448">
        <v>0</v>
      </c>
      <c r="K182" s="1448">
        <v>0</v>
      </c>
      <c r="L182" s="1448">
        <v>0</v>
      </c>
      <c r="M182" s="1448">
        <v>0</v>
      </c>
      <c r="N182" s="1448">
        <v>42</v>
      </c>
      <c r="O182" s="1448">
        <v>0</v>
      </c>
      <c r="P182" s="1448">
        <v>0</v>
      </c>
      <c r="Q182" s="1448">
        <v>42</v>
      </c>
      <c r="R182" s="1067">
        <f t="shared" si="30"/>
        <v>0</v>
      </c>
    </row>
    <row r="183" spans="1:18">
      <c r="A183" s="1449" t="s">
        <v>470</v>
      </c>
      <c r="B183" s="1449" t="s">
        <v>849</v>
      </c>
      <c r="C183" s="1444" t="s">
        <v>850</v>
      </c>
      <c r="D183" s="1444" t="s">
        <v>418</v>
      </c>
      <c r="E183" s="1449" t="s">
        <v>801</v>
      </c>
      <c r="F183" s="1444" t="s">
        <v>798</v>
      </c>
      <c r="G183" s="1448">
        <v>0</v>
      </c>
      <c r="H183" s="1448">
        <v>0</v>
      </c>
      <c r="I183" s="1448">
        <v>0</v>
      </c>
      <c r="J183" s="1448">
        <v>0</v>
      </c>
      <c r="K183" s="1448">
        <v>0</v>
      </c>
      <c r="L183" s="1448">
        <v>0</v>
      </c>
      <c r="M183" s="1448">
        <v>0</v>
      </c>
      <c r="N183" s="1448">
        <v>42</v>
      </c>
      <c r="O183" s="1448">
        <v>0</v>
      </c>
      <c r="P183" s="1448">
        <v>0</v>
      </c>
      <c r="Q183" s="1448">
        <v>42</v>
      </c>
      <c r="R183" s="1067">
        <f t="shared" si="30"/>
        <v>0</v>
      </c>
    </row>
    <row r="184" spans="1:18" ht="15">
      <c r="A184" s="1449"/>
      <c r="B184" s="1449"/>
      <c r="D184" s="1452" t="s">
        <v>829</v>
      </c>
      <c r="E184" s="1449"/>
      <c r="G184" s="1448">
        <f t="shared" ref="G184:Q184" si="39">SUBTOTAL(9,G180:G183)</f>
        <v>0</v>
      </c>
      <c r="H184" s="1448">
        <f t="shared" si="39"/>
        <v>0</v>
      </c>
      <c r="I184" s="1448">
        <f t="shared" si="39"/>
        <v>0</v>
      </c>
      <c r="J184" s="1448">
        <f t="shared" si="39"/>
        <v>0</v>
      </c>
      <c r="K184" s="1448">
        <f t="shared" si="39"/>
        <v>0</v>
      </c>
      <c r="L184" s="1448">
        <f t="shared" si="39"/>
        <v>0</v>
      </c>
      <c r="M184" s="1448">
        <f t="shared" si="39"/>
        <v>0</v>
      </c>
      <c r="N184" s="1448">
        <f t="shared" si="39"/>
        <v>268</v>
      </c>
      <c r="O184" s="1448">
        <f t="shared" si="39"/>
        <v>0</v>
      </c>
      <c r="P184" s="1448">
        <f t="shared" si="39"/>
        <v>0</v>
      </c>
      <c r="Q184" s="1448">
        <f t="shared" si="39"/>
        <v>268</v>
      </c>
      <c r="R184" s="1067">
        <f t="shared" si="30"/>
        <v>0</v>
      </c>
    </row>
    <row r="185" spans="1:18">
      <c r="A185" s="1449" t="s">
        <v>470</v>
      </c>
      <c r="B185" s="1449" t="s">
        <v>849</v>
      </c>
      <c r="C185" s="1444" t="s">
        <v>850</v>
      </c>
      <c r="D185" s="1444" t="s">
        <v>420</v>
      </c>
      <c r="E185" s="1449" t="s">
        <v>804</v>
      </c>
      <c r="F185" s="1444" t="s">
        <v>798</v>
      </c>
      <c r="G185" s="1448">
        <v>0</v>
      </c>
      <c r="H185" s="1448">
        <v>0</v>
      </c>
      <c r="I185" s="1448">
        <v>0</v>
      </c>
      <c r="J185" s="1448">
        <v>0</v>
      </c>
      <c r="K185" s="1448">
        <v>0</v>
      </c>
      <c r="L185" s="1448">
        <v>60</v>
      </c>
      <c r="M185" s="1448">
        <v>0</v>
      </c>
      <c r="N185" s="1448">
        <v>0</v>
      </c>
      <c r="O185" s="1448">
        <v>0</v>
      </c>
      <c r="P185" s="1448">
        <v>0</v>
      </c>
      <c r="Q185" s="1448">
        <v>60</v>
      </c>
      <c r="R185" s="1067">
        <f t="shared" si="30"/>
        <v>0</v>
      </c>
    </row>
    <row r="186" spans="1:18">
      <c r="A186" s="1449" t="s">
        <v>470</v>
      </c>
      <c r="B186" s="1449" t="s">
        <v>849</v>
      </c>
      <c r="C186" s="1444" t="s">
        <v>850</v>
      </c>
      <c r="D186" s="1444" t="s">
        <v>420</v>
      </c>
      <c r="E186" s="1449" t="s">
        <v>799</v>
      </c>
      <c r="F186" s="1444" t="s">
        <v>798</v>
      </c>
      <c r="G186" s="1448">
        <v>0</v>
      </c>
      <c r="H186" s="1448">
        <v>0</v>
      </c>
      <c r="I186" s="1448">
        <v>0</v>
      </c>
      <c r="J186" s="1448">
        <v>0</v>
      </c>
      <c r="K186" s="1448">
        <v>0</v>
      </c>
      <c r="L186" s="1448">
        <v>18</v>
      </c>
      <c r="M186" s="1448">
        <v>0</v>
      </c>
      <c r="N186" s="1448">
        <v>0</v>
      </c>
      <c r="O186" s="1448">
        <v>0</v>
      </c>
      <c r="P186" s="1448">
        <v>0</v>
      </c>
      <c r="Q186" s="1448">
        <v>18</v>
      </c>
      <c r="R186" s="1067">
        <f t="shared" si="30"/>
        <v>0</v>
      </c>
    </row>
    <row r="187" spans="1:18">
      <c r="A187" s="1449" t="s">
        <v>470</v>
      </c>
      <c r="B187" s="1449" t="s">
        <v>849</v>
      </c>
      <c r="C187" s="1444" t="s">
        <v>850</v>
      </c>
      <c r="D187" s="1444" t="s">
        <v>420</v>
      </c>
      <c r="E187" s="1449" t="s">
        <v>800</v>
      </c>
      <c r="F187" s="1444" t="s">
        <v>798</v>
      </c>
      <c r="G187" s="1448">
        <v>0</v>
      </c>
      <c r="H187" s="1448">
        <v>0</v>
      </c>
      <c r="I187" s="1448">
        <v>0</v>
      </c>
      <c r="J187" s="1448">
        <v>0</v>
      </c>
      <c r="K187" s="1448">
        <v>0</v>
      </c>
      <c r="L187" s="1448">
        <v>20</v>
      </c>
      <c r="M187" s="1448">
        <v>0</v>
      </c>
      <c r="N187" s="1448">
        <v>0</v>
      </c>
      <c r="O187" s="1448">
        <v>0</v>
      </c>
      <c r="P187" s="1448">
        <v>0</v>
      </c>
      <c r="Q187" s="1448">
        <v>20</v>
      </c>
      <c r="R187" s="1067">
        <f t="shared" si="30"/>
        <v>0</v>
      </c>
    </row>
    <row r="188" spans="1:18">
      <c r="A188" s="1449" t="s">
        <v>470</v>
      </c>
      <c r="B188" s="1449" t="s">
        <v>849</v>
      </c>
      <c r="C188" s="1444" t="s">
        <v>850</v>
      </c>
      <c r="D188" s="1444" t="s">
        <v>420</v>
      </c>
      <c r="E188" s="1449" t="s">
        <v>805</v>
      </c>
      <c r="F188" s="1444" t="s">
        <v>798</v>
      </c>
      <c r="G188" s="1448">
        <v>0</v>
      </c>
      <c r="H188" s="1448">
        <v>0</v>
      </c>
      <c r="I188" s="1448">
        <v>0</v>
      </c>
      <c r="J188" s="1448">
        <v>0</v>
      </c>
      <c r="K188" s="1448">
        <v>0</v>
      </c>
      <c r="L188" s="1448">
        <v>20</v>
      </c>
      <c r="M188" s="1448">
        <v>0</v>
      </c>
      <c r="N188" s="1448">
        <v>0</v>
      </c>
      <c r="O188" s="1448">
        <v>0</v>
      </c>
      <c r="P188" s="1448">
        <v>0</v>
      </c>
      <c r="Q188" s="1448">
        <v>20</v>
      </c>
      <c r="R188" s="1067">
        <f t="shared" si="30"/>
        <v>0</v>
      </c>
    </row>
    <row r="189" spans="1:18">
      <c r="A189" s="1449" t="s">
        <v>470</v>
      </c>
      <c r="B189" s="1449" t="s">
        <v>849</v>
      </c>
      <c r="C189" s="1444" t="s">
        <v>850</v>
      </c>
      <c r="D189" s="1444" t="s">
        <v>420</v>
      </c>
      <c r="E189" s="1449" t="s">
        <v>807</v>
      </c>
      <c r="F189" s="1444" t="s">
        <v>798</v>
      </c>
      <c r="G189" s="1448">
        <v>0</v>
      </c>
      <c r="H189" s="1448">
        <v>0</v>
      </c>
      <c r="I189" s="1448">
        <v>0</v>
      </c>
      <c r="J189" s="1448">
        <v>0</v>
      </c>
      <c r="K189" s="1448">
        <v>0</v>
      </c>
      <c r="L189" s="1448">
        <v>20</v>
      </c>
      <c r="M189" s="1448">
        <v>0</v>
      </c>
      <c r="N189" s="1448">
        <v>0</v>
      </c>
      <c r="O189" s="1448">
        <v>0</v>
      </c>
      <c r="P189" s="1448">
        <v>0</v>
      </c>
      <c r="Q189" s="1448">
        <v>20</v>
      </c>
      <c r="R189" s="1067">
        <f t="shared" si="30"/>
        <v>0</v>
      </c>
    </row>
    <row r="190" spans="1:18">
      <c r="A190" s="1449" t="s">
        <v>470</v>
      </c>
      <c r="B190" s="1449" t="s">
        <v>849</v>
      </c>
      <c r="C190" s="1444" t="s">
        <v>850</v>
      </c>
      <c r="D190" s="1444" t="s">
        <v>420</v>
      </c>
      <c r="E190" s="1449" t="s">
        <v>808</v>
      </c>
      <c r="F190" s="1444" t="s">
        <v>798</v>
      </c>
      <c r="G190" s="1448">
        <v>0</v>
      </c>
      <c r="H190" s="1448">
        <v>0</v>
      </c>
      <c r="I190" s="1448">
        <v>0</v>
      </c>
      <c r="J190" s="1448">
        <v>0</v>
      </c>
      <c r="K190" s="1448">
        <v>0</v>
      </c>
      <c r="L190" s="1448">
        <v>1827</v>
      </c>
      <c r="M190" s="1448">
        <v>0</v>
      </c>
      <c r="N190" s="1448">
        <v>0</v>
      </c>
      <c r="O190" s="1448">
        <v>0</v>
      </c>
      <c r="P190" s="1448">
        <v>0</v>
      </c>
      <c r="Q190" s="1448">
        <v>1827</v>
      </c>
      <c r="R190" s="1067">
        <f t="shared" si="30"/>
        <v>0</v>
      </c>
    </row>
    <row r="191" spans="1:18">
      <c r="A191" s="1449" t="s">
        <v>470</v>
      </c>
      <c r="B191" s="1449" t="s">
        <v>849</v>
      </c>
      <c r="C191" s="1444" t="s">
        <v>850</v>
      </c>
      <c r="D191" s="1444" t="s">
        <v>420</v>
      </c>
      <c r="E191" s="1449" t="s">
        <v>809</v>
      </c>
      <c r="F191" s="1444" t="s">
        <v>798</v>
      </c>
      <c r="G191" s="1448">
        <v>0</v>
      </c>
      <c r="H191" s="1448">
        <v>0</v>
      </c>
      <c r="I191" s="1448">
        <v>0</v>
      </c>
      <c r="J191" s="1448">
        <v>0</v>
      </c>
      <c r="K191" s="1448">
        <v>0</v>
      </c>
      <c r="L191" s="1448">
        <v>68</v>
      </c>
      <c r="M191" s="1448">
        <v>0</v>
      </c>
      <c r="N191" s="1448">
        <v>0</v>
      </c>
      <c r="O191" s="1448">
        <v>0</v>
      </c>
      <c r="P191" s="1448">
        <v>0</v>
      </c>
      <c r="Q191" s="1448">
        <v>68</v>
      </c>
      <c r="R191" s="1067">
        <f t="shared" si="30"/>
        <v>0</v>
      </c>
    </row>
    <row r="192" spans="1:18">
      <c r="A192" s="1449" t="s">
        <v>470</v>
      </c>
      <c r="B192" s="1449" t="s">
        <v>849</v>
      </c>
      <c r="C192" s="1444" t="s">
        <v>850</v>
      </c>
      <c r="D192" s="1444" t="s">
        <v>420</v>
      </c>
      <c r="E192" s="1449" t="s">
        <v>801</v>
      </c>
      <c r="F192" s="1444" t="s">
        <v>798</v>
      </c>
      <c r="G192" s="1448">
        <v>0</v>
      </c>
      <c r="H192" s="1448">
        <v>0</v>
      </c>
      <c r="I192" s="1448">
        <v>0</v>
      </c>
      <c r="J192" s="1448">
        <v>0</v>
      </c>
      <c r="K192" s="1448">
        <v>0</v>
      </c>
      <c r="L192" s="1448">
        <v>56</v>
      </c>
      <c r="M192" s="1448">
        <v>0</v>
      </c>
      <c r="N192" s="1448">
        <v>0</v>
      </c>
      <c r="O192" s="1448">
        <v>0</v>
      </c>
      <c r="P192" s="1448">
        <v>0</v>
      </c>
      <c r="Q192" s="1448">
        <v>56</v>
      </c>
      <c r="R192" s="1067">
        <f t="shared" si="30"/>
        <v>0</v>
      </c>
    </row>
    <row r="193" spans="1:18" ht="15">
      <c r="A193" s="1449"/>
      <c r="B193" s="1449"/>
      <c r="D193" s="1452" t="s">
        <v>819</v>
      </c>
      <c r="E193" s="1449"/>
      <c r="G193" s="1448">
        <f t="shared" ref="G193:Q193" si="40">SUBTOTAL(9,G185:G192)</f>
        <v>0</v>
      </c>
      <c r="H193" s="1448">
        <f t="shared" si="40"/>
        <v>0</v>
      </c>
      <c r="I193" s="1448">
        <f t="shared" si="40"/>
        <v>0</v>
      </c>
      <c r="J193" s="1448">
        <f t="shared" si="40"/>
        <v>0</v>
      </c>
      <c r="K193" s="1448">
        <f t="shared" si="40"/>
        <v>0</v>
      </c>
      <c r="L193" s="1448">
        <f t="shared" si="40"/>
        <v>2089</v>
      </c>
      <c r="M193" s="1448">
        <f t="shared" si="40"/>
        <v>0</v>
      </c>
      <c r="N193" s="1448">
        <f t="shared" si="40"/>
        <v>0</v>
      </c>
      <c r="O193" s="1448">
        <f t="shared" si="40"/>
        <v>0</v>
      </c>
      <c r="P193" s="1448">
        <f t="shared" si="40"/>
        <v>0</v>
      </c>
      <c r="Q193" s="1448">
        <f t="shared" si="40"/>
        <v>2089</v>
      </c>
      <c r="R193" s="1067">
        <f t="shared" si="30"/>
        <v>0</v>
      </c>
    </row>
    <row r="194" spans="1:18">
      <c r="A194" s="1449" t="s">
        <v>470</v>
      </c>
      <c r="B194" s="1449" t="s">
        <v>849</v>
      </c>
      <c r="C194" s="1444" t="s">
        <v>850</v>
      </c>
      <c r="D194" s="1444" t="s">
        <v>630</v>
      </c>
      <c r="E194" s="1449" t="s">
        <v>797</v>
      </c>
      <c r="F194" s="1444" t="s">
        <v>798</v>
      </c>
      <c r="G194" s="1448">
        <v>0</v>
      </c>
      <c r="H194" s="1448">
        <v>0</v>
      </c>
      <c r="I194" s="1448">
        <v>0</v>
      </c>
      <c r="J194" s="1448">
        <v>0</v>
      </c>
      <c r="K194" s="1448">
        <v>0</v>
      </c>
      <c r="L194" s="1448">
        <v>6</v>
      </c>
      <c r="M194" s="1448">
        <v>0</v>
      </c>
      <c r="N194" s="1448">
        <v>0</v>
      </c>
      <c r="O194" s="1448">
        <v>0</v>
      </c>
      <c r="P194" s="1448">
        <v>0</v>
      </c>
      <c r="Q194" s="1448">
        <v>6</v>
      </c>
      <c r="R194" s="1067">
        <f t="shared" si="30"/>
        <v>0</v>
      </c>
    </row>
    <row r="195" spans="1:18">
      <c r="A195" s="1449" t="s">
        <v>470</v>
      </c>
      <c r="B195" s="1449" t="s">
        <v>849</v>
      </c>
      <c r="C195" s="1444" t="s">
        <v>850</v>
      </c>
      <c r="D195" s="1444" t="s">
        <v>630</v>
      </c>
      <c r="E195" s="1449" t="s">
        <v>809</v>
      </c>
      <c r="F195" s="1444" t="s">
        <v>798</v>
      </c>
      <c r="G195" s="1448">
        <v>0</v>
      </c>
      <c r="H195" s="1448">
        <v>0</v>
      </c>
      <c r="I195" s="1448">
        <v>0</v>
      </c>
      <c r="J195" s="1448">
        <v>0</v>
      </c>
      <c r="K195" s="1448">
        <v>47</v>
      </c>
      <c r="L195" s="1448">
        <v>0</v>
      </c>
      <c r="M195" s="1448">
        <v>0</v>
      </c>
      <c r="N195" s="1448">
        <v>0</v>
      </c>
      <c r="O195" s="1448">
        <v>0</v>
      </c>
      <c r="P195" s="1448">
        <v>0</v>
      </c>
      <c r="Q195" s="1448">
        <v>47</v>
      </c>
      <c r="R195" s="1067">
        <f t="shared" si="30"/>
        <v>0</v>
      </c>
    </row>
    <row r="196" spans="1:18" ht="15">
      <c r="A196" s="1449"/>
      <c r="B196" s="1449"/>
      <c r="D196" s="1452" t="s">
        <v>852</v>
      </c>
      <c r="E196" s="1449"/>
      <c r="G196" s="1448">
        <f t="shared" ref="G196:Q196" si="41">SUBTOTAL(9,G194:G195)</f>
        <v>0</v>
      </c>
      <c r="H196" s="1448">
        <f t="shared" si="41"/>
        <v>0</v>
      </c>
      <c r="I196" s="1448">
        <f t="shared" si="41"/>
        <v>0</v>
      </c>
      <c r="J196" s="1448">
        <f t="shared" si="41"/>
        <v>0</v>
      </c>
      <c r="K196" s="1448">
        <f t="shared" si="41"/>
        <v>47</v>
      </c>
      <c r="L196" s="1448">
        <f t="shared" si="41"/>
        <v>6</v>
      </c>
      <c r="M196" s="1448">
        <f t="shared" si="41"/>
        <v>0</v>
      </c>
      <c r="N196" s="1448">
        <f t="shared" si="41"/>
        <v>0</v>
      </c>
      <c r="O196" s="1448">
        <f t="shared" si="41"/>
        <v>0</v>
      </c>
      <c r="P196" s="1448">
        <f t="shared" si="41"/>
        <v>0</v>
      </c>
      <c r="Q196" s="1448">
        <f t="shared" si="41"/>
        <v>53</v>
      </c>
      <c r="R196" s="1067">
        <f t="shared" si="30"/>
        <v>0</v>
      </c>
    </row>
    <row r="197" spans="1:18">
      <c r="A197" s="1449" t="s">
        <v>470</v>
      </c>
      <c r="B197" s="1449" t="s">
        <v>849</v>
      </c>
      <c r="C197" s="1444" t="s">
        <v>850</v>
      </c>
      <c r="D197" s="1444" t="s">
        <v>491</v>
      </c>
      <c r="E197" s="1449" t="s">
        <v>797</v>
      </c>
      <c r="F197" s="1444" t="s">
        <v>798</v>
      </c>
      <c r="G197" s="1448">
        <v>0</v>
      </c>
      <c r="H197" s="1448">
        <v>0</v>
      </c>
      <c r="I197" s="1448">
        <v>0</v>
      </c>
      <c r="J197" s="1448">
        <v>0</v>
      </c>
      <c r="K197" s="1448">
        <v>0</v>
      </c>
      <c r="L197" s="1448">
        <v>0</v>
      </c>
      <c r="M197" s="1448">
        <v>0</v>
      </c>
      <c r="N197" s="1448">
        <v>0</v>
      </c>
      <c r="O197" s="1448">
        <v>0</v>
      </c>
      <c r="P197" s="1448">
        <v>47</v>
      </c>
      <c r="Q197" s="1448">
        <v>47</v>
      </c>
      <c r="R197" s="1067">
        <f t="shared" si="30"/>
        <v>0</v>
      </c>
    </row>
    <row r="198" spans="1:18">
      <c r="A198" s="1449" t="s">
        <v>470</v>
      </c>
      <c r="B198" s="1449" t="s">
        <v>849</v>
      </c>
      <c r="C198" s="1444" t="s">
        <v>850</v>
      </c>
      <c r="D198" s="1444" t="s">
        <v>491</v>
      </c>
      <c r="E198" s="1449" t="s">
        <v>799</v>
      </c>
      <c r="F198" s="1444" t="s">
        <v>798</v>
      </c>
      <c r="G198" s="1448">
        <v>0</v>
      </c>
      <c r="H198" s="1448">
        <v>0</v>
      </c>
      <c r="I198" s="1448">
        <v>0</v>
      </c>
      <c r="J198" s="1448">
        <v>0</v>
      </c>
      <c r="K198" s="1448">
        <v>0</v>
      </c>
      <c r="L198" s="1448">
        <v>0</v>
      </c>
      <c r="M198" s="1448">
        <v>0</v>
      </c>
      <c r="N198" s="1448">
        <v>0</v>
      </c>
      <c r="O198" s="1448">
        <v>0</v>
      </c>
      <c r="P198" s="1448">
        <v>68</v>
      </c>
      <c r="Q198" s="1448">
        <v>68</v>
      </c>
      <c r="R198" s="1067">
        <f t="shared" si="30"/>
        <v>0</v>
      </c>
    </row>
    <row r="199" spans="1:18">
      <c r="A199" s="1449" t="s">
        <v>470</v>
      </c>
      <c r="B199" s="1449" t="s">
        <v>849</v>
      </c>
      <c r="C199" s="1444" t="s">
        <v>850</v>
      </c>
      <c r="D199" s="1444" t="s">
        <v>491</v>
      </c>
      <c r="E199" s="1449" t="s">
        <v>806</v>
      </c>
      <c r="F199" s="1444" t="s">
        <v>798</v>
      </c>
      <c r="G199" s="1448">
        <v>0</v>
      </c>
      <c r="H199" s="1448">
        <v>0</v>
      </c>
      <c r="I199" s="1448">
        <v>0</v>
      </c>
      <c r="J199" s="1448">
        <v>0</v>
      </c>
      <c r="K199" s="1448">
        <v>0</v>
      </c>
      <c r="L199" s="1448">
        <v>0</v>
      </c>
      <c r="M199" s="1448">
        <v>0</v>
      </c>
      <c r="N199" s="1448">
        <v>0</v>
      </c>
      <c r="O199" s="1448">
        <v>0</v>
      </c>
      <c r="P199" s="1448">
        <v>22</v>
      </c>
      <c r="Q199" s="1448">
        <v>22</v>
      </c>
      <c r="R199" s="1067">
        <f t="shared" si="30"/>
        <v>0</v>
      </c>
    </row>
    <row r="200" spans="1:18">
      <c r="A200" s="1449" t="s">
        <v>470</v>
      </c>
      <c r="B200" s="1449" t="s">
        <v>849</v>
      </c>
      <c r="C200" s="1444" t="s">
        <v>850</v>
      </c>
      <c r="D200" s="1444" t="s">
        <v>491</v>
      </c>
      <c r="E200" s="1449" t="s">
        <v>807</v>
      </c>
      <c r="F200" s="1444" t="s">
        <v>798</v>
      </c>
      <c r="G200" s="1448">
        <v>0</v>
      </c>
      <c r="H200" s="1448">
        <v>0</v>
      </c>
      <c r="I200" s="1448">
        <v>0</v>
      </c>
      <c r="J200" s="1448">
        <v>0</v>
      </c>
      <c r="K200" s="1448">
        <v>0</v>
      </c>
      <c r="L200" s="1448">
        <v>0</v>
      </c>
      <c r="M200" s="1448">
        <v>0</v>
      </c>
      <c r="N200" s="1448">
        <v>0</v>
      </c>
      <c r="O200" s="1448">
        <v>0</v>
      </c>
      <c r="P200" s="1448">
        <v>68</v>
      </c>
      <c r="Q200" s="1448">
        <v>68</v>
      </c>
      <c r="R200" s="1067">
        <f t="shared" si="30"/>
        <v>0</v>
      </c>
    </row>
    <row r="201" spans="1:18">
      <c r="A201" s="1449" t="s">
        <v>470</v>
      </c>
      <c r="B201" s="1449" t="s">
        <v>849</v>
      </c>
      <c r="C201" s="1444" t="s">
        <v>850</v>
      </c>
      <c r="D201" s="1444" t="s">
        <v>491</v>
      </c>
      <c r="E201" s="1449" t="s">
        <v>801</v>
      </c>
      <c r="F201" s="1444" t="s">
        <v>798</v>
      </c>
      <c r="G201" s="1448">
        <v>0</v>
      </c>
      <c r="H201" s="1448">
        <v>0</v>
      </c>
      <c r="I201" s="1448">
        <v>0</v>
      </c>
      <c r="J201" s="1448">
        <v>0</v>
      </c>
      <c r="K201" s="1448">
        <v>0</v>
      </c>
      <c r="L201" s="1448">
        <v>0</v>
      </c>
      <c r="M201" s="1448">
        <v>0</v>
      </c>
      <c r="N201" s="1448">
        <v>0</v>
      </c>
      <c r="O201" s="1448">
        <v>0</v>
      </c>
      <c r="P201" s="1448">
        <v>55</v>
      </c>
      <c r="Q201" s="1448">
        <v>55</v>
      </c>
      <c r="R201" s="1067">
        <f t="shared" ref="R201:R264" si="42">SUM(G201:P201)-Q201</f>
        <v>0</v>
      </c>
    </row>
    <row r="202" spans="1:18" ht="15">
      <c r="A202" s="1449"/>
      <c r="B202" s="1449"/>
      <c r="D202" s="1452" t="s">
        <v>853</v>
      </c>
      <c r="E202" s="1449"/>
      <c r="G202" s="1448">
        <f t="shared" ref="G202:Q202" si="43">SUBTOTAL(9,G197:G201)</f>
        <v>0</v>
      </c>
      <c r="H202" s="1448">
        <f t="shared" si="43"/>
        <v>0</v>
      </c>
      <c r="I202" s="1448">
        <f t="shared" si="43"/>
        <v>0</v>
      </c>
      <c r="J202" s="1448">
        <f t="shared" si="43"/>
        <v>0</v>
      </c>
      <c r="K202" s="1448">
        <f t="shared" si="43"/>
        <v>0</v>
      </c>
      <c r="L202" s="1448">
        <f t="shared" si="43"/>
        <v>0</v>
      </c>
      <c r="M202" s="1448">
        <f t="shared" si="43"/>
        <v>0</v>
      </c>
      <c r="N202" s="1448">
        <f t="shared" si="43"/>
        <v>0</v>
      </c>
      <c r="O202" s="1448">
        <f t="shared" si="43"/>
        <v>0</v>
      </c>
      <c r="P202" s="1448">
        <f t="shared" si="43"/>
        <v>260</v>
      </c>
      <c r="Q202" s="1448">
        <f t="shared" si="43"/>
        <v>260</v>
      </c>
      <c r="R202" s="1067">
        <f t="shared" si="42"/>
        <v>0</v>
      </c>
    </row>
    <row r="203" spans="1:18">
      <c r="A203" s="1449" t="s">
        <v>470</v>
      </c>
      <c r="B203" s="1449" t="s">
        <v>849</v>
      </c>
      <c r="C203" s="1444" t="s">
        <v>850</v>
      </c>
      <c r="D203" s="1444" t="s">
        <v>106</v>
      </c>
      <c r="E203" s="1449" t="s">
        <v>797</v>
      </c>
      <c r="F203" s="1444" t="s">
        <v>798</v>
      </c>
      <c r="G203" s="1448">
        <v>0</v>
      </c>
      <c r="H203" s="1448">
        <v>0</v>
      </c>
      <c r="I203" s="1448">
        <v>0</v>
      </c>
      <c r="J203" s="1448">
        <v>0</v>
      </c>
      <c r="K203" s="1448">
        <v>137</v>
      </c>
      <c r="L203" s="1448">
        <v>317</v>
      </c>
      <c r="M203" s="1448">
        <v>0</v>
      </c>
      <c r="N203" s="1448">
        <v>0</v>
      </c>
      <c r="O203" s="1448">
        <v>0</v>
      </c>
      <c r="P203" s="1448">
        <v>30</v>
      </c>
      <c r="Q203" s="1448">
        <v>484</v>
      </c>
      <c r="R203" s="1067">
        <f t="shared" si="42"/>
        <v>0</v>
      </c>
    </row>
    <row r="204" spans="1:18">
      <c r="A204" s="1449" t="s">
        <v>470</v>
      </c>
      <c r="B204" s="1449" t="s">
        <v>849</v>
      </c>
      <c r="C204" s="1444" t="s">
        <v>850</v>
      </c>
      <c r="D204" s="1444" t="s">
        <v>106</v>
      </c>
      <c r="E204" s="1449" t="s">
        <v>804</v>
      </c>
      <c r="F204" s="1444" t="s">
        <v>798</v>
      </c>
      <c r="G204" s="1448">
        <v>0</v>
      </c>
      <c r="H204" s="1448">
        <v>0</v>
      </c>
      <c r="I204" s="1448">
        <v>0</v>
      </c>
      <c r="J204" s="1448">
        <v>0</v>
      </c>
      <c r="K204" s="1448">
        <v>464</v>
      </c>
      <c r="L204" s="1448">
        <v>495</v>
      </c>
      <c r="M204" s="1448">
        <v>0</v>
      </c>
      <c r="N204" s="1448">
        <v>0</v>
      </c>
      <c r="O204" s="1448">
        <v>21</v>
      </c>
      <c r="P204" s="1448">
        <v>264</v>
      </c>
      <c r="Q204" s="1448">
        <v>1244</v>
      </c>
      <c r="R204" s="1067">
        <f t="shared" si="42"/>
        <v>0</v>
      </c>
    </row>
    <row r="205" spans="1:18">
      <c r="A205" s="1449" t="s">
        <v>470</v>
      </c>
      <c r="B205" s="1449" t="s">
        <v>849</v>
      </c>
      <c r="C205" s="1444" t="s">
        <v>850</v>
      </c>
      <c r="D205" s="1444" t="s">
        <v>106</v>
      </c>
      <c r="E205" s="1449" t="s">
        <v>799</v>
      </c>
      <c r="F205" s="1444" t="s">
        <v>798</v>
      </c>
      <c r="G205" s="1448">
        <v>0</v>
      </c>
      <c r="H205" s="1448">
        <v>0</v>
      </c>
      <c r="I205" s="1448">
        <v>0</v>
      </c>
      <c r="J205" s="1448">
        <v>0</v>
      </c>
      <c r="K205" s="1448">
        <v>30</v>
      </c>
      <c r="L205" s="1448">
        <v>505</v>
      </c>
      <c r="M205" s="1448">
        <v>0</v>
      </c>
      <c r="N205" s="1448">
        <v>89</v>
      </c>
      <c r="O205" s="1448">
        <v>0</v>
      </c>
      <c r="P205" s="1448">
        <v>101</v>
      </c>
      <c r="Q205" s="1448">
        <v>725</v>
      </c>
      <c r="R205" s="1067">
        <f t="shared" si="42"/>
        <v>0</v>
      </c>
    </row>
    <row r="206" spans="1:18">
      <c r="A206" s="1449" t="s">
        <v>470</v>
      </c>
      <c r="B206" s="1449" t="s">
        <v>849</v>
      </c>
      <c r="C206" s="1444" t="s">
        <v>850</v>
      </c>
      <c r="D206" s="1444" t="s">
        <v>106</v>
      </c>
      <c r="E206" s="1449" t="s">
        <v>800</v>
      </c>
      <c r="F206" s="1444" t="s">
        <v>798</v>
      </c>
      <c r="G206" s="1448">
        <v>0</v>
      </c>
      <c r="H206" s="1448">
        <v>0</v>
      </c>
      <c r="I206" s="1448">
        <v>0</v>
      </c>
      <c r="J206" s="1448">
        <v>0</v>
      </c>
      <c r="K206" s="1448">
        <v>426</v>
      </c>
      <c r="L206" s="1448">
        <v>605</v>
      </c>
      <c r="M206" s="1448">
        <v>0</v>
      </c>
      <c r="N206" s="1448">
        <v>0</v>
      </c>
      <c r="O206" s="1448">
        <v>0</v>
      </c>
      <c r="P206" s="1448">
        <v>297</v>
      </c>
      <c r="Q206" s="1448">
        <v>1328</v>
      </c>
      <c r="R206" s="1067">
        <f t="shared" si="42"/>
        <v>0</v>
      </c>
    </row>
    <row r="207" spans="1:18">
      <c r="A207" s="1449" t="s">
        <v>470</v>
      </c>
      <c r="B207" s="1449" t="s">
        <v>849</v>
      </c>
      <c r="C207" s="1444" t="s">
        <v>850</v>
      </c>
      <c r="D207" s="1444" t="s">
        <v>106</v>
      </c>
      <c r="E207" s="1449" t="s">
        <v>805</v>
      </c>
      <c r="F207" s="1444" t="s">
        <v>798</v>
      </c>
      <c r="G207" s="1448">
        <v>0</v>
      </c>
      <c r="H207" s="1448">
        <v>0</v>
      </c>
      <c r="I207" s="1448">
        <v>0</v>
      </c>
      <c r="J207" s="1448">
        <v>0</v>
      </c>
      <c r="K207" s="1448">
        <v>420</v>
      </c>
      <c r="L207" s="1448">
        <v>459</v>
      </c>
      <c r="M207" s="1448">
        <v>7</v>
      </c>
      <c r="N207" s="1448">
        <v>0</v>
      </c>
      <c r="O207" s="1448">
        <v>21</v>
      </c>
      <c r="P207" s="1448">
        <v>215</v>
      </c>
      <c r="Q207" s="1448">
        <v>1122</v>
      </c>
      <c r="R207" s="1067">
        <f t="shared" si="42"/>
        <v>0</v>
      </c>
    </row>
    <row r="208" spans="1:18">
      <c r="A208" s="1449" t="s">
        <v>470</v>
      </c>
      <c r="B208" s="1449" t="s">
        <v>849</v>
      </c>
      <c r="C208" s="1444" t="s">
        <v>850</v>
      </c>
      <c r="D208" s="1444" t="s">
        <v>106</v>
      </c>
      <c r="E208" s="1449" t="s">
        <v>806</v>
      </c>
      <c r="F208" s="1444" t="s">
        <v>798</v>
      </c>
      <c r="G208" s="1448">
        <v>0</v>
      </c>
      <c r="H208" s="1448">
        <v>0</v>
      </c>
      <c r="I208" s="1448">
        <v>0</v>
      </c>
      <c r="J208" s="1448">
        <v>0</v>
      </c>
      <c r="K208" s="1448">
        <v>351</v>
      </c>
      <c r="L208" s="1448">
        <v>2650</v>
      </c>
      <c r="M208" s="1448">
        <v>0</v>
      </c>
      <c r="N208" s="1448">
        <v>27</v>
      </c>
      <c r="O208" s="1448">
        <v>21</v>
      </c>
      <c r="P208" s="1448">
        <v>294</v>
      </c>
      <c r="Q208" s="1448">
        <v>3343</v>
      </c>
      <c r="R208" s="1067">
        <f t="shared" si="42"/>
        <v>0</v>
      </c>
    </row>
    <row r="209" spans="1:18">
      <c r="A209" s="1449" t="s">
        <v>470</v>
      </c>
      <c r="B209" s="1449" t="s">
        <v>849</v>
      </c>
      <c r="C209" s="1444" t="s">
        <v>850</v>
      </c>
      <c r="D209" s="1444" t="s">
        <v>106</v>
      </c>
      <c r="E209" s="1449" t="s">
        <v>807</v>
      </c>
      <c r="F209" s="1444" t="s">
        <v>798</v>
      </c>
      <c r="G209" s="1448">
        <v>0</v>
      </c>
      <c r="H209" s="1448">
        <v>0</v>
      </c>
      <c r="I209" s="1448">
        <v>0</v>
      </c>
      <c r="J209" s="1448">
        <v>0</v>
      </c>
      <c r="K209" s="1448">
        <v>338</v>
      </c>
      <c r="L209" s="1448">
        <v>452</v>
      </c>
      <c r="M209" s="1448">
        <v>1</v>
      </c>
      <c r="N209" s="1448">
        <v>0</v>
      </c>
      <c r="O209" s="1448">
        <v>0</v>
      </c>
      <c r="P209" s="1448">
        <v>102</v>
      </c>
      <c r="Q209" s="1448">
        <v>893</v>
      </c>
      <c r="R209" s="1067">
        <f t="shared" si="42"/>
        <v>0</v>
      </c>
    </row>
    <row r="210" spans="1:18">
      <c r="A210" s="1449" t="s">
        <v>470</v>
      </c>
      <c r="B210" s="1449" t="s">
        <v>849</v>
      </c>
      <c r="C210" s="1444" t="s">
        <v>850</v>
      </c>
      <c r="D210" s="1444" t="s">
        <v>106</v>
      </c>
      <c r="E210" s="1449" t="s">
        <v>808</v>
      </c>
      <c r="F210" s="1444" t="s">
        <v>798</v>
      </c>
      <c r="G210" s="1448">
        <v>0</v>
      </c>
      <c r="H210" s="1448">
        <v>0</v>
      </c>
      <c r="I210" s="1448">
        <v>0</v>
      </c>
      <c r="J210" s="1448">
        <v>0</v>
      </c>
      <c r="K210" s="1448">
        <v>370</v>
      </c>
      <c r="L210" s="1448">
        <v>465</v>
      </c>
      <c r="M210" s="1448">
        <v>0</v>
      </c>
      <c r="N210" s="1448">
        <v>0</v>
      </c>
      <c r="O210" s="1448">
        <v>0</v>
      </c>
      <c r="P210" s="1448">
        <v>182</v>
      </c>
      <c r="Q210" s="1448">
        <v>1017</v>
      </c>
      <c r="R210" s="1067">
        <f t="shared" si="42"/>
        <v>0</v>
      </c>
    </row>
    <row r="211" spans="1:18">
      <c r="A211" s="1449" t="s">
        <v>470</v>
      </c>
      <c r="B211" s="1449" t="s">
        <v>849</v>
      </c>
      <c r="C211" s="1444" t="s">
        <v>850</v>
      </c>
      <c r="D211" s="1444" t="s">
        <v>106</v>
      </c>
      <c r="E211" s="1449" t="s">
        <v>809</v>
      </c>
      <c r="F211" s="1444" t="s">
        <v>798</v>
      </c>
      <c r="G211" s="1448">
        <v>0</v>
      </c>
      <c r="H211" s="1448">
        <v>0</v>
      </c>
      <c r="I211" s="1448">
        <v>0</v>
      </c>
      <c r="J211" s="1448">
        <v>0</v>
      </c>
      <c r="K211" s="1448">
        <v>201</v>
      </c>
      <c r="L211" s="1448">
        <v>364</v>
      </c>
      <c r="M211" s="1448">
        <v>0</v>
      </c>
      <c r="N211" s="1448">
        <v>0</v>
      </c>
      <c r="O211" s="1448">
        <v>0</v>
      </c>
      <c r="P211" s="1448">
        <v>263</v>
      </c>
      <c r="Q211" s="1448">
        <v>828</v>
      </c>
      <c r="R211" s="1067">
        <f t="shared" si="42"/>
        <v>0</v>
      </c>
    </row>
    <row r="212" spans="1:18">
      <c r="A212" s="1449" t="s">
        <v>470</v>
      </c>
      <c r="B212" s="1449" t="s">
        <v>849</v>
      </c>
      <c r="C212" s="1444" t="s">
        <v>850</v>
      </c>
      <c r="D212" s="1444" t="s">
        <v>106</v>
      </c>
      <c r="E212" s="1449" t="s">
        <v>810</v>
      </c>
      <c r="F212" s="1444" t="s">
        <v>798</v>
      </c>
      <c r="G212" s="1448">
        <v>0</v>
      </c>
      <c r="H212" s="1448">
        <v>0</v>
      </c>
      <c r="I212" s="1448">
        <v>0</v>
      </c>
      <c r="J212" s="1448">
        <v>0</v>
      </c>
      <c r="K212" s="1448">
        <v>89</v>
      </c>
      <c r="L212" s="1448">
        <v>691</v>
      </c>
      <c r="M212" s="1448">
        <v>0</v>
      </c>
      <c r="N212" s="1448">
        <v>0</v>
      </c>
      <c r="O212" s="1448">
        <v>0</v>
      </c>
      <c r="P212" s="1448">
        <v>154</v>
      </c>
      <c r="Q212" s="1448">
        <v>934</v>
      </c>
      <c r="R212" s="1067">
        <f t="shared" si="42"/>
        <v>0</v>
      </c>
    </row>
    <row r="213" spans="1:18">
      <c r="A213" s="1449" t="s">
        <v>470</v>
      </c>
      <c r="B213" s="1449" t="s">
        <v>849</v>
      </c>
      <c r="C213" s="1444" t="s">
        <v>850</v>
      </c>
      <c r="D213" s="1444" t="s">
        <v>106</v>
      </c>
      <c r="E213" s="1449" t="s">
        <v>801</v>
      </c>
      <c r="F213" s="1444" t="s">
        <v>798</v>
      </c>
      <c r="G213" s="1448">
        <v>0</v>
      </c>
      <c r="H213" s="1448">
        <v>0</v>
      </c>
      <c r="I213" s="1448">
        <v>0</v>
      </c>
      <c r="J213" s="1448">
        <v>0</v>
      </c>
      <c r="K213" s="1448">
        <v>206</v>
      </c>
      <c r="L213" s="1448">
        <v>390</v>
      </c>
      <c r="M213" s="1448">
        <v>0</v>
      </c>
      <c r="N213" s="1448">
        <v>0</v>
      </c>
      <c r="O213" s="1448">
        <v>20</v>
      </c>
      <c r="P213" s="1448">
        <v>127</v>
      </c>
      <c r="Q213" s="1448">
        <v>743</v>
      </c>
      <c r="R213" s="1067">
        <f t="shared" si="42"/>
        <v>0</v>
      </c>
    </row>
    <row r="214" spans="1:18">
      <c r="A214" s="1449" t="s">
        <v>470</v>
      </c>
      <c r="B214" s="1449" t="s">
        <v>849</v>
      </c>
      <c r="C214" s="1444" t="s">
        <v>850</v>
      </c>
      <c r="D214" s="1444" t="s">
        <v>106</v>
      </c>
      <c r="E214" s="1449" t="s">
        <v>811</v>
      </c>
      <c r="F214" s="1444" t="s">
        <v>798</v>
      </c>
      <c r="G214" s="1448">
        <v>0</v>
      </c>
      <c r="H214" s="1448">
        <v>0</v>
      </c>
      <c r="I214" s="1448">
        <v>0</v>
      </c>
      <c r="J214" s="1448">
        <v>0</v>
      </c>
      <c r="K214" s="1448">
        <v>180</v>
      </c>
      <c r="L214" s="1448">
        <v>291</v>
      </c>
      <c r="M214" s="1448">
        <v>0</v>
      </c>
      <c r="N214" s="1448">
        <v>0</v>
      </c>
      <c r="O214" s="1448">
        <v>2</v>
      </c>
      <c r="P214" s="1448">
        <v>78</v>
      </c>
      <c r="Q214" s="1448">
        <v>551</v>
      </c>
      <c r="R214" s="1067">
        <f t="shared" si="42"/>
        <v>0</v>
      </c>
    </row>
    <row r="215" spans="1:18" ht="15">
      <c r="A215" s="1449"/>
      <c r="B215" s="1449"/>
      <c r="D215" s="1452" t="s">
        <v>812</v>
      </c>
      <c r="E215" s="1449"/>
      <c r="G215" s="1448">
        <f t="shared" ref="G215:Q215" si="44">SUBTOTAL(9,G203:G214)</f>
        <v>0</v>
      </c>
      <c r="H215" s="1448">
        <f t="shared" si="44"/>
        <v>0</v>
      </c>
      <c r="I215" s="1448">
        <f t="shared" si="44"/>
        <v>0</v>
      </c>
      <c r="J215" s="1448">
        <f t="shared" si="44"/>
        <v>0</v>
      </c>
      <c r="K215" s="1448">
        <f t="shared" si="44"/>
        <v>3212</v>
      </c>
      <c r="L215" s="1448">
        <f t="shared" si="44"/>
        <v>7684</v>
      </c>
      <c r="M215" s="1448">
        <f t="shared" si="44"/>
        <v>8</v>
      </c>
      <c r="N215" s="1448">
        <f t="shared" si="44"/>
        <v>116</v>
      </c>
      <c r="O215" s="1448">
        <f t="shared" si="44"/>
        <v>85</v>
      </c>
      <c r="P215" s="1448">
        <f t="shared" si="44"/>
        <v>2107</v>
      </c>
      <c r="Q215" s="1448">
        <f t="shared" si="44"/>
        <v>13212</v>
      </c>
      <c r="R215" s="1067">
        <f t="shared" si="42"/>
        <v>0</v>
      </c>
    </row>
    <row r="216" spans="1:18" ht="15">
      <c r="A216" s="1449"/>
      <c r="B216" s="1453" t="s">
        <v>854</v>
      </c>
      <c r="E216" s="1449"/>
      <c r="G216" s="1448">
        <f t="shared" ref="G216:Q216" si="45">SUBTOTAL(9,G161:G214)</f>
        <v>0</v>
      </c>
      <c r="H216" s="1448">
        <f t="shared" si="45"/>
        <v>0</v>
      </c>
      <c r="I216" s="1448">
        <f t="shared" si="45"/>
        <v>0</v>
      </c>
      <c r="J216" s="1448">
        <f t="shared" si="45"/>
        <v>0</v>
      </c>
      <c r="K216" s="1448">
        <f t="shared" si="45"/>
        <v>4622</v>
      </c>
      <c r="L216" s="1448">
        <f t="shared" si="45"/>
        <v>10271</v>
      </c>
      <c r="M216" s="1448">
        <f t="shared" si="45"/>
        <v>8</v>
      </c>
      <c r="N216" s="1448">
        <f t="shared" si="45"/>
        <v>384</v>
      </c>
      <c r="O216" s="1448">
        <f t="shared" si="45"/>
        <v>85</v>
      </c>
      <c r="P216" s="1448">
        <f t="shared" si="45"/>
        <v>2490</v>
      </c>
      <c r="Q216" s="1448">
        <f t="shared" si="45"/>
        <v>17860</v>
      </c>
      <c r="R216" s="1067">
        <f t="shared" si="42"/>
        <v>0</v>
      </c>
    </row>
    <row r="217" spans="1:18">
      <c r="A217" s="1449" t="s">
        <v>470</v>
      </c>
      <c r="B217" s="1449" t="s">
        <v>855</v>
      </c>
      <c r="C217" s="1444" t="s">
        <v>856</v>
      </c>
      <c r="D217" s="1444" t="s">
        <v>624</v>
      </c>
      <c r="E217" s="1449" t="s">
        <v>805</v>
      </c>
      <c r="F217" s="1444" t="s">
        <v>798</v>
      </c>
      <c r="G217" s="1448">
        <v>0</v>
      </c>
      <c r="H217" s="1448">
        <v>0</v>
      </c>
      <c r="I217" s="1448">
        <v>0</v>
      </c>
      <c r="J217" s="1448">
        <v>0</v>
      </c>
      <c r="K217" s="1448">
        <v>0</v>
      </c>
      <c r="L217" s="1448">
        <v>18</v>
      </c>
      <c r="M217" s="1448">
        <v>0</v>
      </c>
      <c r="N217" s="1448">
        <v>0</v>
      </c>
      <c r="O217" s="1448">
        <v>0</v>
      </c>
      <c r="P217" s="1448">
        <v>0</v>
      </c>
      <c r="Q217" s="1448">
        <v>18</v>
      </c>
      <c r="R217" s="1067">
        <f t="shared" si="42"/>
        <v>0</v>
      </c>
    </row>
    <row r="218" spans="1:18" ht="15">
      <c r="A218" s="1449"/>
      <c r="B218" s="1449"/>
      <c r="D218" s="1452" t="s">
        <v>857</v>
      </c>
      <c r="E218" s="1449"/>
      <c r="G218" s="1448">
        <f t="shared" ref="G218:Q218" si="46">SUBTOTAL(9,G217:G217)</f>
        <v>0</v>
      </c>
      <c r="H218" s="1448">
        <f t="shared" si="46"/>
        <v>0</v>
      </c>
      <c r="I218" s="1448">
        <f t="shared" si="46"/>
        <v>0</v>
      </c>
      <c r="J218" s="1448">
        <f t="shared" si="46"/>
        <v>0</v>
      </c>
      <c r="K218" s="1448">
        <f t="shared" si="46"/>
        <v>0</v>
      </c>
      <c r="L218" s="1448">
        <f t="shared" si="46"/>
        <v>18</v>
      </c>
      <c r="M218" s="1448">
        <f t="shared" si="46"/>
        <v>0</v>
      </c>
      <c r="N218" s="1448">
        <f t="shared" si="46"/>
        <v>0</v>
      </c>
      <c r="O218" s="1448">
        <f t="shared" si="46"/>
        <v>0</v>
      </c>
      <c r="P218" s="1448">
        <f t="shared" si="46"/>
        <v>0</v>
      </c>
      <c r="Q218" s="1448">
        <f t="shared" si="46"/>
        <v>18</v>
      </c>
      <c r="R218" s="1067">
        <f t="shared" si="42"/>
        <v>0</v>
      </c>
    </row>
    <row r="219" spans="1:18">
      <c r="A219" s="1449" t="s">
        <v>470</v>
      </c>
      <c r="B219" s="1449" t="s">
        <v>855</v>
      </c>
      <c r="C219" s="1444" t="s">
        <v>856</v>
      </c>
      <c r="D219" s="1444" t="s">
        <v>488</v>
      </c>
      <c r="E219" s="1449" t="s">
        <v>804</v>
      </c>
      <c r="F219" s="1444" t="s">
        <v>798</v>
      </c>
      <c r="G219" s="1448">
        <v>0</v>
      </c>
      <c r="H219" s="1448">
        <v>0</v>
      </c>
      <c r="I219" s="1448">
        <v>0</v>
      </c>
      <c r="J219" s="1448">
        <v>0</v>
      </c>
      <c r="K219" s="1448">
        <v>1</v>
      </c>
      <c r="L219" s="1448">
        <v>0</v>
      </c>
      <c r="M219" s="1448">
        <v>0</v>
      </c>
      <c r="N219" s="1448">
        <v>0</v>
      </c>
      <c r="O219" s="1448">
        <v>0</v>
      </c>
      <c r="P219" s="1448">
        <v>0</v>
      </c>
      <c r="Q219" s="1448">
        <v>1</v>
      </c>
      <c r="R219" s="1067">
        <f t="shared" si="42"/>
        <v>0</v>
      </c>
    </row>
    <row r="220" spans="1:18" ht="15">
      <c r="A220" s="1449"/>
      <c r="B220" s="1449"/>
      <c r="D220" s="1452" t="s">
        <v>826</v>
      </c>
      <c r="E220" s="1449"/>
      <c r="G220" s="1448">
        <f t="shared" ref="G220:Q220" si="47">SUBTOTAL(9,G219:G219)</f>
        <v>0</v>
      </c>
      <c r="H220" s="1448">
        <f t="shared" si="47"/>
        <v>0</v>
      </c>
      <c r="I220" s="1448">
        <f t="shared" si="47"/>
        <v>0</v>
      </c>
      <c r="J220" s="1448">
        <f t="shared" si="47"/>
        <v>0</v>
      </c>
      <c r="K220" s="1448">
        <f t="shared" si="47"/>
        <v>1</v>
      </c>
      <c r="L220" s="1448">
        <f t="shared" si="47"/>
        <v>0</v>
      </c>
      <c r="M220" s="1448">
        <f t="shared" si="47"/>
        <v>0</v>
      </c>
      <c r="N220" s="1448">
        <f t="shared" si="47"/>
        <v>0</v>
      </c>
      <c r="O220" s="1448">
        <f t="shared" si="47"/>
        <v>0</v>
      </c>
      <c r="P220" s="1448">
        <f t="shared" si="47"/>
        <v>0</v>
      </c>
      <c r="Q220" s="1448">
        <f t="shared" si="47"/>
        <v>1</v>
      </c>
      <c r="R220" s="1067">
        <f t="shared" si="42"/>
        <v>0</v>
      </c>
    </row>
    <row r="221" spans="1:18">
      <c r="A221" s="1449" t="s">
        <v>470</v>
      </c>
      <c r="B221" s="1449" t="s">
        <v>855</v>
      </c>
      <c r="C221" s="1444" t="s">
        <v>856</v>
      </c>
      <c r="D221" s="1444" t="s">
        <v>625</v>
      </c>
      <c r="E221" s="1449" t="s">
        <v>810</v>
      </c>
      <c r="F221" s="1444" t="s">
        <v>798</v>
      </c>
      <c r="G221" s="1448">
        <v>0</v>
      </c>
      <c r="H221" s="1448">
        <v>0</v>
      </c>
      <c r="I221" s="1448">
        <v>0</v>
      </c>
      <c r="J221" s="1448">
        <v>0</v>
      </c>
      <c r="K221" s="1448">
        <v>0</v>
      </c>
      <c r="L221" s="1448">
        <v>0</v>
      </c>
      <c r="M221" s="1448">
        <v>0</v>
      </c>
      <c r="N221" s="1448">
        <v>0</v>
      </c>
      <c r="O221" s="1448">
        <v>0</v>
      </c>
      <c r="P221" s="1448">
        <v>0</v>
      </c>
      <c r="Q221" s="1448">
        <v>0</v>
      </c>
      <c r="R221" s="1067">
        <f t="shared" si="42"/>
        <v>0</v>
      </c>
    </row>
    <row r="222" spans="1:18" ht="15">
      <c r="A222" s="1449"/>
      <c r="B222" s="1449"/>
      <c r="D222" s="1452" t="s">
        <v>802</v>
      </c>
      <c r="E222" s="1449"/>
      <c r="G222" s="1448">
        <f t="shared" ref="G222:Q222" si="48">SUBTOTAL(9,G221:G221)</f>
        <v>0</v>
      </c>
      <c r="H222" s="1448">
        <f t="shared" si="48"/>
        <v>0</v>
      </c>
      <c r="I222" s="1448">
        <f t="shared" si="48"/>
        <v>0</v>
      </c>
      <c r="J222" s="1448">
        <f t="shared" si="48"/>
        <v>0</v>
      </c>
      <c r="K222" s="1448">
        <f t="shared" si="48"/>
        <v>0</v>
      </c>
      <c r="L222" s="1448">
        <f t="shared" si="48"/>
        <v>0</v>
      </c>
      <c r="M222" s="1448">
        <f t="shared" si="48"/>
        <v>0</v>
      </c>
      <c r="N222" s="1448">
        <f t="shared" si="48"/>
        <v>0</v>
      </c>
      <c r="O222" s="1448">
        <f t="shared" si="48"/>
        <v>0</v>
      </c>
      <c r="P222" s="1448">
        <f t="shared" si="48"/>
        <v>0</v>
      </c>
      <c r="Q222" s="1448">
        <f t="shared" si="48"/>
        <v>0</v>
      </c>
      <c r="R222" s="1067">
        <f t="shared" si="42"/>
        <v>0</v>
      </c>
    </row>
    <row r="223" spans="1:18">
      <c r="A223" s="1449" t="s">
        <v>470</v>
      </c>
      <c r="B223" s="1449" t="s">
        <v>855</v>
      </c>
      <c r="C223" s="1444" t="s">
        <v>856</v>
      </c>
      <c r="D223" s="1444" t="s">
        <v>858</v>
      </c>
      <c r="E223" s="1449" t="s">
        <v>807</v>
      </c>
      <c r="F223" s="1444" t="s">
        <v>798</v>
      </c>
      <c r="G223" s="1448">
        <v>0</v>
      </c>
      <c r="H223" s="1448">
        <v>0</v>
      </c>
      <c r="I223" s="1448">
        <v>0</v>
      </c>
      <c r="J223" s="1448">
        <v>0</v>
      </c>
      <c r="K223" s="1448">
        <v>0</v>
      </c>
      <c r="L223" s="1448">
        <v>0</v>
      </c>
      <c r="M223" s="1448">
        <v>0</v>
      </c>
      <c r="N223" s="1448">
        <v>0</v>
      </c>
      <c r="O223" s="1448">
        <v>5</v>
      </c>
      <c r="P223" s="1448">
        <v>0</v>
      </c>
      <c r="Q223" s="1448">
        <v>5</v>
      </c>
      <c r="R223" s="1067">
        <f t="shared" si="42"/>
        <v>0</v>
      </c>
    </row>
    <row r="224" spans="1:18" ht="15">
      <c r="A224" s="1449"/>
      <c r="B224" s="1449"/>
      <c r="D224" s="1452" t="s">
        <v>859</v>
      </c>
      <c r="E224" s="1449"/>
      <c r="G224" s="1448">
        <f t="shared" ref="G224:Q224" si="49">SUBTOTAL(9,G223:G223)</f>
        <v>0</v>
      </c>
      <c r="H224" s="1448">
        <f t="shared" si="49"/>
        <v>0</v>
      </c>
      <c r="I224" s="1448">
        <f t="shared" si="49"/>
        <v>0</v>
      </c>
      <c r="J224" s="1448">
        <f t="shared" si="49"/>
        <v>0</v>
      </c>
      <c r="K224" s="1448">
        <f t="shared" si="49"/>
        <v>0</v>
      </c>
      <c r="L224" s="1448">
        <f t="shared" si="49"/>
        <v>0</v>
      </c>
      <c r="M224" s="1448">
        <f t="shared" si="49"/>
        <v>0</v>
      </c>
      <c r="N224" s="1448">
        <f t="shared" si="49"/>
        <v>0</v>
      </c>
      <c r="O224" s="1448">
        <f t="shared" si="49"/>
        <v>5</v>
      </c>
      <c r="P224" s="1448">
        <f t="shared" si="49"/>
        <v>0</v>
      </c>
      <c r="Q224" s="1448">
        <f t="shared" si="49"/>
        <v>5</v>
      </c>
      <c r="R224" s="1067">
        <f t="shared" si="42"/>
        <v>0</v>
      </c>
    </row>
    <row r="225" spans="1:18">
      <c r="A225" s="1449" t="s">
        <v>470</v>
      </c>
      <c r="B225" s="1449" t="s">
        <v>855</v>
      </c>
      <c r="C225" s="1444" t="s">
        <v>856</v>
      </c>
      <c r="D225" s="1444" t="s">
        <v>418</v>
      </c>
      <c r="E225" s="1449" t="s">
        <v>808</v>
      </c>
      <c r="F225" s="1444" t="s">
        <v>798</v>
      </c>
      <c r="G225" s="1448">
        <v>0</v>
      </c>
      <c r="H225" s="1448">
        <v>0</v>
      </c>
      <c r="I225" s="1448">
        <v>0</v>
      </c>
      <c r="J225" s="1448">
        <v>0</v>
      </c>
      <c r="K225" s="1448">
        <v>0</v>
      </c>
      <c r="L225" s="1448">
        <v>0</v>
      </c>
      <c r="M225" s="1448">
        <v>0</v>
      </c>
      <c r="N225" s="1448">
        <v>0</v>
      </c>
      <c r="O225" s="1448">
        <v>20</v>
      </c>
      <c r="P225" s="1448">
        <v>0</v>
      </c>
      <c r="Q225" s="1448">
        <v>20</v>
      </c>
      <c r="R225" s="1067">
        <f t="shared" si="42"/>
        <v>0</v>
      </c>
    </row>
    <row r="226" spans="1:18" ht="15">
      <c r="A226" s="1449"/>
      <c r="B226" s="1449"/>
      <c r="D226" s="1452" t="s">
        <v>829</v>
      </c>
      <c r="E226" s="1449"/>
      <c r="G226" s="1448">
        <f t="shared" ref="G226:Q226" si="50">SUBTOTAL(9,G225:G225)</f>
        <v>0</v>
      </c>
      <c r="H226" s="1448">
        <f t="shared" si="50"/>
        <v>0</v>
      </c>
      <c r="I226" s="1448">
        <f t="shared" si="50"/>
        <v>0</v>
      </c>
      <c r="J226" s="1448">
        <f t="shared" si="50"/>
        <v>0</v>
      </c>
      <c r="K226" s="1448">
        <f t="shared" si="50"/>
        <v>0</v>
      </c>
      <c r="L226" s="1448">
        <f t="shared" si="50"/>
        <v>0</v>
      </c>
      <c r="M226" s="1448">
        <f t="shared" si="50"/>
        <v>0</v>
      </c>
      <c r="N226" s="1448">
        <f t="shared" si="50"/>
        <v>0</v>
      </c>
      <c r="O226" s="1448">
        <f t="shared" si="50"/>
        <v>20</v>
      </c>
      <c r="P226" s="1448">
        <f t="shared" si="50"/>
        <v>0</v>
      </c>
      <c r="Q226" s="1448">
        <f t="shared" si="50"/>
        <v>20</v>
      </c>
      <c r="R226" s="1067">
        <f t="shared" si="42"/>
        <v>0</v>
      </c>
    </row>
    <row r="227" spans="1:18">
      <c r="A227" s="1449" t="s">
        <v>470</v>
      </c>
      <c r="B227" s="1449" t="s">
        <v>855</v>
      </c>
      <c r="C227" s="1444" t="s">
        <v>856</v>
      </c>
      <c r="D227" s="1444" t="s">
        <v>410</v>
      </c>
      <c r="E227" s="1449" t="s">
        <v>811</v>
      </c>
      <c r="F227" s="1444" t="s">
        <v>798</v>
      </c>
      <c r="G227" s="1448">
        <v>0</v>
      </c>
      <c r="H227" s="1448">
        <v>0</v>
      </c>
      <c r="I227" s="1448">
        <v>0</v>
      </c>
      <c r="J227" s="1448">
        <v>0</v>
      </c>
      <c r="K227" s="1448">
        <v>0</v>
      </c>
      <c r="L227" s="1448">
        <v>0</v>
      </c>
      <c r="M227" s="1448">
        <v>0</v>
      </c>
      <c r="N227" s="1448">
        <v>0</v>
      </c>
      <c r="O227" s="1448">
        <v>0</v>
      </c>
      <c r="P227" s="1448">
        <v>0</v>
      </c>
      <c r="Q227" s="1448">
        <v>0</v>
      </c>
      <c r="R227" s="1067">
        <f t="shared" si="42"/>
        <v>0</v>
      </c>
    </row>
    <row r="228" spans="1:18" ht="15">
      <c r="A228" s="1449"/>
      <c r="B228" s="1449"/>
      <c r="D228" s="1452" t="s">
        <v>821</v>
      </c>
      <c r="E228" s="1449"/>
      <c r="G228" s="1448">
        <f t="shared" ref="G228:Q228" si="51">SUBTOTAL(9,G227:G227)</f>
        <v>0</v>
      </c>
      <c r="H228" s="1448">
        <f t="shared" si="51"/>
        <v>0</v>
      </c>
      <c r="I228" s="1448">
        <f t="shared" si="51"/>
        <v>0</v>
      </c>
      <c r="J228" s="1448">
        <f t="shared" si="51"/>
        <v>0</v>
      </c>
      <c r="K228" s="1448">
        <f t="shared" si="51"/>
        <v>0</v>
      </c>
      <c r="L228" s="1448">
        <f t="shared" si="51"/>
        <v>0</v>
      </c>
      <c r="M228" s="1448">
        <f t="shared" si="51"/>
        <v>0</v>
      </c>
      <c r="N228" s="1448">
        <f t="shared" si="51"/>
        <v>0</v>
      </c>
      <c r="O228" s="1448">
        <f t="shared" si="51"/>
        <v>0</v>
      </c>
      <c r="P228" s="1448">
        <f t="shared" si="51"/>
        <v>0</v>
      </c>
      <c r="Q228" s="1448">
        <f t="shared" si="51"/>
        <v>0</v>
      </c>
      <c r="R228" s="1067">
        <f t="shared" si="42"/>
        <v>0</v>
      </c>
    </row>
    <row r="229" spans="1:18">
      <c r="A229" s="1449" t="s">
        <v>470</v>
      </c>
      <c r="B229" s="1449" t="s">
        <v>855</v>
      </c>
      <c r="C229" s="1444" t="s">
        <v>856</v>
      </c>
      <c r="D229" s="1444" t="s">
        <v>632</v>
      </c>
      <c r="E229" s="1449" t="s">
        <v>804</v>
      </c>
      <c r="F229" s="1444" t="s">
        <v>798</v>
      </c>
      <c r="G229" s="1448">
        <v>0</v>
      </c>
      <c r="H229" s="1448">
        <v>0</v>
      </c>
      <c r="I229" s="1448">
        <v>0</v>
      </c>
      <c r="J229" s="1448">
        <v>0</v>
      </c>
      <c r="K229" s="1448">
        <v>0</v>
      </c>
      <c r="L229" s="1448">
        <v>12</v>
      </c>
      <c r="M229" s="1448">
        <v>0</v>
      </c>
      <c r="N229" s="1448">
        <v>0</v>
      </c>
      <c r="O229" s="1448">
        <v>0</v>
      </c>
      <c r="P229" s="1448">
        <v>0</v>
      </c>
      <c r="Q229" s="1448">
        <v>12</v>
      </c>
      <c r="R229" s="1067">
        <f t="shared" si="42"/>
        <v>0</v>
      </c>
    </row>
    <row r="230" spans="1:18">
      <c r="A230" s="1449" t="s">
        <v>470</v>
      </c>
      <c r="B230" s="1449" t="s">
        <v>855</v>
      </c>
      <c r="C230" s="1444" t="s">
        <v>856</v>
      </c>
      <c r="D230" s="1444" t="s">
        <v>632</v>
      </c>
      <c r="E230" s="1449" t="s">
        <v>799</v>
      </c>
      <c r="F230" s="1444" t="s">
        <v>798</v>
      </c>
      <c r="G230" s="1448">
        <v>0</v>
      </c>
      <c r="H230" s="1448">
        <v>0</v>
      </c>
      <c r="I230" s="1448">
        <v>0</v>
      </c>
      <c r="J230" s="1448">
        <v>0</v>
      </c>
      <c r="K230" s="1448">
        <v>0</v>
      </c>
      <c r="L230" s="1448">
        <v>1</v>
      </c>
      <c r="M230" s="1448">
        <v>0</v>
      </c>
      <c r="N230" s="1448">
        <v>0</v>
      </c>
      <c r="O230" s="1448">
        <v>0</v>
      </c>
      <c r="P230" s="1448">
        <v>0</v>
      </c>
      <c r="Q230" s="1448">
        <v>1</v>
      </c>
      <c r="R230" s="1067">
        <f t="shared" si="42"/>
        <v>0</v>
      </c>
    </row>
    <row r="231" spans="1:18">
      <c r="A231" s="1449" t="s">
        <v>470</v>
      </c>
      <c r="B231" s="1449" t="s">
        <v>855</v>
      </c>
      <c r="C231" s="1444" t="s">
        <v>856</v>
      </c>
      <c r="D231" s="1444" t="s">
        <v>632</v>
      </c>
      <c r="E231" s="1449" t="s">
        <v>800</v>
      </c>
      <c r="F231" s="1444" t="s">
        <v>798</v>
      </c>
      <c r="G231" s="1448">
        <v>0</v>
      </c>
      <c r="H231" s="1448">
        <v>0</v>
      </c>
      <c r="I231" s="1448">
        <v>0</v>
      </c>
      <c r="J231" s="1448">
        <v>0</v>
      </c>
      <c r="K231" s="1448">
        <v>0</v>
      </c>
      <c r="L231" s="1448">
        <v>1</v>
      </c>
      <c r="M231" s="1448">
        <v>0</v>
      </c>
      <c r="N231" s="1448">
        <v>0</v>
      </c>
      <c r="O231" s="1448">
        <v>0</v>
      </c>
      <c r="P231" s="1448">
        <v>0</v>
      </c>
      <c r="Q231" s="1448">
        <v>1</v>
      </c>
      <c r="R231" s="1067">
        <f t="shared" si="42"/>
        <v>0</v>
      </c>
    </row>
    <row r="232" spans="1:18" ht="15">
      <c r="A232" s="1449"/>
      <c r="B232" s="1449"/>
      <c r="D232" s="1452" t="s">
        <v>860</v>
      </c>
      <c r="E232" s="1449"/>
      <c r="G232" s="1448">
        <f t="shared" ref="G232:Q232" si="52">SUBTOTAL(9,G229:G231)</f>
        <v>0</v>
      </c>
      <c r="H232" s="1448">
        <f t="shared" si="52"/>
        <v>0</v>
      </c>
      <c r="I232" s="1448">
        <f t="shared" si="52"/>
        <v>0</v>
      </c>
      <c r="J232" s="1448">
        <f t="shared" si="52"/>
        <v>0</v>
      </c>
      <c r="K232" s="1448">
        <f t="shared" si="52"/>
        <v>0</v>
      </c>
      <c r="L232" s="1448">
        <f t="shared" si="52"/>
        <v>14</v>
      </c>
      <c r="M232" s="1448">
        <f t="shared" si="52"/>
        <v>0</v>
      </c>
      <c r="N232" s="1448">
        <f t="shared" si="52"/>
        <v>0</v>
      </c>
      <c r="O232" s="1448">
        <f t="shared" si="52"/>
        <v>0</v>
      </c>
      <c r="P232" s="1448">
        <f t="shared" si="52"/>
        <v>0</v>
      </c>
      <c r="Q232" s="1448">
        <f t="shared" si="52"/>
        <v>14</v>
      </c>
      <c r="R232" s="1067">
        <f t="shared" si="42"/>
        <v>0</v>
      </c>
    </row>
    <row r="233" spans="1:18">
      <c r="A233" s="1449" t="s">
        <v>470</v>
      </c>
      <c r="B233" s="1449" t="s">
        <v>855</v>
      </c>
      <c r="C233" s="1444" t="s">
        <v>856</v>
      </c>
      <c r="D233" s="1444" t="s">
        <v>634</v>
      </c>
      <c r="E233" s="1449" t="s">
        <v>806</v>
      </c>
      <c r="F233" s="1444" t="s">
        <v>798</v>
      </c>
      <c r="G233" s="1448">
        <v>45</v>
      </c>
      <c r="H233" s="1448">
        <v>0</v>
      </c>
      <c r="I233" s="1448">
        <v>0</v>
      </c>
      <c r="J233" s="1448">
        <v>0</v>
      </c>
      <c r="K233" s="1448">
        <v>0</v>
      </c>
      <c r="L233" s="1448">
        <v>0</v>
      </c>
      <c r="M233" s="1448">
        <v>0</v>
      </c>
      <c r="N233" s="1448">
        <v>0</v>
      </c>
      <c r="O233" s="1448">
        <v>0</v>
      </c>
      <c r="P233" s="1448">
        <v>0</v>
      </c>
      <c r="Q233" s="1448">
        <v>45</v>
      </c>
      <c r="R233" s="1067">
        <f t="shared" si="42"/>
        <v>0</v>
      </c>
    </row>
    <row r="234" spans="1:18">
      <c r="A234" s="1449" t="s">
        <v>470</v>
      </c>
      <c r="B234" s="1449" t="s">
        <v>855</v>
      </c>
      <c r="C234" s="1444" t="s">
        <v>856</v>
      </c>
      <c r="D234" s="1444" t="s">
        <v>634</v>
      </c>
      <c r="E234" s="1449" t="s">
        <v>808</v>
      </c>
      <c r="F234" s="1444" t="s">
        <v>798</v>
      </c>
      <c r="G234" s="1448">
        <v>5</v>
      </c>
      <c r="H234" s="1448">
        <v>0</v>
      </c>
      <c r="I234" s="1448">
        <v>0</v>
      </c>
      <c r="J234" s="1448">
        <v>0</v>
      </c>
      <c r="K234" s="1448">
        <v>0</v>
      </c>
      <c r="L234" s="1448">
        <v>0</v>
      </c>
      <c r="M234" s="1448">
        <v>0</v>
      </c>
      <c r="N234" s="1448">
        <v>0</v>
      </c>
      <c r="O234" s="1448">
        <v>0</v>
      </c>
      <c r="P234" s="1448">
        <v>0</v>
      </c>
      <c r="Q234" s="1448">
        <v>5</v>
      </c>
      <c r="R234" s="1067">
        <f t="shared" si="42"/>
        <v>0</v>
      </c>
    </row>
    <row r="235" spans="1:18" ht="15">
      <c r="A235" s="1449"/>
      <c r="B235" s="1449"/>
      <c r="D235" s="1452" t="s">
        <v>803</v>
      </c>
      <c r="E235" s="1449"/>
      <c r="G235" s="1448">
        <f t="shared" ref="G235:Q235" si="53">SUBTOTAL(9,G233:G234)</f>
        <v>50</v>
      </c>
      <c r="H235" s="1448">
        <f t="shared" si="53"/>
        <v>0</v>
      </c>
      <c r="I235" s="1448">
        <f t="shared" si="53"/>
        <v>0</v>
      </c>
      <c r="J235" s="1448">
        <f t="shared" si="53"/>
        <v>0</v>
      </c>
      <c r="K235" s="1448">
        <f t="shared" si="53"/>
        <v>0</v>
      </c>
      <c r="L235" s="1448">
        <f t="shared" si="53"/>
        <v>0</v>
      </c>
      <c r="M235" s="1448">
        <f t="shared" si="53"/>
        <v>0</v>
      </c>
      <c r="N235" s="1448">
        <f t="shared" si="53"/>
        <v>0</v>
      </c>
      <c r="O235" s="1448">
        <f t="shared" si="53"/>
        <v>0</v>
      </c>
      <c r="P235" s="1448">
        <f t="shared" si="53"/>
        <v>0</v>
      </c>
      <c r="Q235" s="1448">
        <f t="shared" si="53"/>
        <v>50</v>
      </c>
      <c r="R235" s="1067">
        <f t="shared" si="42"/>
        <v>0</v>
      </c>
    </row>
    <row r="236" spans="1:18">
      <c r="A236" s="1449" t="s">
        <v>470</v>
      </c>
      <c r="B236" s="1449" t="s">
        <v>855</v>
      </c>
      <c r="C236" s="1444" t="s">
        <v>856</v>
      </c>
      <c r="D236" s="1444" t="s">
        <v>106</v>
      </c>
      <c r="E236" s="1449" t="s">
        <v>797</v>
      </c>
      <c r="F236" s="1444" t="s">
        <v>798</v>
      </c>
      <c r="G236" s="1448">
        <v>0</v>
      </c>
      <c r="H236" s="1448">
        <v>0</v>
      </c>
      <c r="I236" s="1448">
        <v>0</v>
      </c>
      <c r="J236" s="1448">
        <v>21</v>
      </c>
      <c r="K236" s="1448">
        <v>0</v>
      </c>
      <c r="L236" s="1448">
        <v>1877</v>
      </c>
      <c r="M236" s="1448">
        <v>14</v>
      </c>
      <c r="N236" s="1448">
        <v>0</v>
      </c>
      <c r="O236" s="1448">
        <v>24</v>
      </c>
      <c r="P236" s="1448">
        <v>14</v>
      </c>
      <c r="Q236" s="1448">
        <v>1950</v>
      </c>
      <c r="R236" s="1067">
        <f t="shared" si="42"/>
        <v>0</v>
      </c>
    </row>
    <row r="237" spans="1:18">
      <c r="A237" s="1449" t="s">
        <v>470</v>
      </c>
      <c r="B237" s="1449" t="s">
        <v>855</v>
      </c>
      <c r="C237" s="1444" t="s">
        <v>856</v>
      </c>
      <c r="D237" s="1444" t="s">
        <v>106</v>
      </c>
      <c r="E237" s="1449" t="s">
        <v>804</v>
      </c>
      <c r="F237" s="1444" t="s">
        <v>798</v>
      </c>
      <c r="G237" s="1448">
        <v>0</v>
      </c>
      <c r="H237" s="1448">
        <v>0</v>
      </c>
      <c r="I237" s="1448">
        <v>0</v>
      </c>
      <c r="J237" s="1448">
        <v>9</v>
      </c>
      <c r="K237" s="1448">
        <v>0</v>
      </c>
      <c r="L237" s="1448">
        <v>1613</v>
      </c>
      <c r="M237" s="1448">
        <v>0</v>
      </c>
      <c r="N237" s="1448">
        <v>0</v>
      </c>
      <c r="O237" s="1448">
        <v>0</v>
      </c>
      <c r="P237" s="1448">
        <v>57</v>
      </c>
      <c r="Q237" s="1448">
        <v>1679</v>
      </c>
      <c r="R237" s="1067">
        <f t="shared" si="42"/>
        <v>0</v>
      </c>
    </row>
    <row r="238" spans="1:18">
      <c r="A238" s="1449" t="s">
        <v>470</v>
      </c>
      <c r="B238" s="1449" t="s">
        <v>855</v>
      </c>
      <c r="C238" s="1444" t="s">
        <v>856</v>
      </c>
      <c r="D238" s="1444" t="s">
        <v>106</v>
      </c>
      <c r="E238" s="1449" t="s">
        <v>799</v>
      </c>
      <c r="F238" s="1444" t="s">
        <v>798</v>
      </c>
      <c r="G238" s="1448">
        <v>0</v>
      </c>
      <c r="H238" s="1448">
        <v>0</v>
      </c>
      <c r="I238" s="1448">
        <v>0</v>
      </c>
      <c r="J238" s="1448">
        <v>109</v>
      </c>
      <c r="K238" s="1448">
        <v>2</v>
      </c>
      <c r="L238" s="1448">
        <v>2100</v>
      </c>
      <c r="M238" s="1448">
        <v>0</v>
      </c>
      <c r="N238" s="1448">
        <v>0</v>
      </c>
      <c r="O238" s="1448">
        <v>7</v>
      </c>
      <c r="P238" s="1448">
        <v>42</v>
      </c>
      <c r="Q238" s="1448">
        <v>2260</v>
      </c>
      <c r="R238" s="1067">
        <f t="shared" si="42"/>
        <v>0</v>
      </c>
    </row>
    <row r="239" spans="1:18">
      <c r="A239" s="1449" t="s">
        <v>470</v>
      </c>
      <c r="B239" s="1449" t="s">
        <v>855</v>
      </c>
      <c r="C239" s="1444" t="s">
        <v>856</v>
      </c>
      <c r="D239" s="1444" t="s">
        <v>106</v>
      </c>
      <c r="E239" s="1449" t="s">
        <v>800</v>
      </c>
      <c r="F239" s="1444" t="s">
        <v>798</v>
      </c>
      <c r="G239" s="1448">
        <v>0</v>
      </c>
      <c r="H239" s="1448">
        <v>0</v>
      </c>
      <c r="I239" s="1448">
        <v>0</v>
      </c>
      <c r="J239" s="1448">
        <v>35</v>
      </c>
      <c r="K239" s="1448">
        <v>12</v>
      </c>
      <c r="L239" s="1448">
        <v>2613</v>
      </c>
      <c r="M239" s="1448">
        <v>21</v>
      </c>
      <c r="N239" s="1448">
        <v>1</v>
      </c>
      <c r="O239" s="1448">
        <v>14</v>
      </c>
      <c r="P239" s="1448">
        <v>12</v>
      </c>
      <c r="Q239" s="1448">
        <v>2708</v>
      </c>
      <c r="R239" s="1067">
        <f t="shared" si="42"/>
        <v>0</v>
      </c>
    </row>
    <row r="240" spans="1:18">
      <c r="A240" s="1449" t="s">
        <v>470</v>
      </c>
      <c r="B240" s="1449" t="s">
        <v>855</v>
      </c>
      <c r="C240" s="1444" t="s">
        <v>856</v>
      </c>
      <c r="D240" s="1444" t="s">
        <v>106</v>
      </c>
      <c r="E240" s="1449" t="s">
        <v>805</v>
      </c>
      <c r="F240" s="1444" t="s">
        <v>798</v>
      </c>
      <c r="G240" s="1448">
        <v>0</v>
      </c>
      <c r="H240" s="1448">
        <v>0</v>
      </c>
      <c r="I240" s="1448">
        <v>0</v>
      </c>
      <c r="J240" s="1448">
        <v>14</v>
      </c>
      <c r="K240" s="1448">
        <v>50</v>
      </c>
      <c r="L240" s="1448">
        <v>3914</v>
      </c>
      <c r="M240" s="1448">
        <v>55</v>
      </c>
      <c r="N240" s="1448">
        <v>10</v>
      </c>
      <c r="O240" s="1448">
        <v>0</v>
      </c>
      <c r="P240" s="1448">
        <v>1</v>
      </c>
      <c r="Q240" s="1448">
        <v>4044</v>
      </c>
      <c r="R240" s="1067">
        <f t="shared" si="42"/>
        <v>0</v>
      </c>
    </row>
    <row r="241" spans="1:18">
      <c r="A241" s="1449" t="s">
        <v>470</v>
      </c>
      <c r="B241" s="1449" t="s">
        <v>855</v>
      </c>
      <c r="C241" s="1444" t="s">
        <v>856</v>
      </c>
      <c r="D241" s="1444" t="s">
        <v>106</v>
      </c>
      <c r="E241" s="1449" t="s">
        <v>806</v>
      </c>
      <c r="F241" s="1444" t="s">
        <v>798</v>
      </c>
      <c r="G241" s="1448">
        <v>0</v>
      </c>
      <c r="H241" s="1448">
        <v>0</v>
      </c>
      <c r="I241" s="1448">
        <v>0</v>
      </c>
      <c r="J241" s="1448">
        <v>147</v>
      </c>
      <c r="K241" s="1448">
        <v>0</v>
      </c>
      <c r="L241" s="1448">
        <v>4710</v>
      </c>
      <c r="M241" s="1448">
        <v>209</v>
      </c>
      <c r="N241" s="1448">
        <v>18</v>
      </c>
      <c r="O241" s="1448">
        <v>21</v>
      </c>
      <c r="P241" s="1448">
        <v>103</v>
      </c>
      <c r="Q241" s="1448">
        <v>5208</v>
      </c>
      <c r="R241" s="1067">
        <f t="shared" si="42"/>
        <v>0</v>
      </c>
    </row>
    <row r="242" spans="1:18">
      <c r="A242" s="1449" t="s">
        <v>470</v>
      </c>
      <c r="B242" s="1449" t="s">
        <v>855</v>
      </c>
      <c r="C242" s="1444" t="s">
        <v>856</v>
      </c>
      <c r="D242" s="1444" t="s">
        <v>106</v>
      </c>
      <c r="E242" s="1449" t="s">
        <v>807</v>
      </c>
      <c r="F242" s="1444" t="s">
        <v>798</v>
      </c>
      <c r="G242" s="1448">
        <v>0</v>
      </c>
      <c r="H242" s="1448">
        <v>0</v>
      </c>
      <c r="I242" s="1448">
        <v>0</v>
      </c>
      <c r="J242" s="1448">
        <v>144</v>
      </c>
      <c r="K242" s="1448">
        <v>21</v>
      </c>
      <c r="L242" s="1448">
        <v>3920</v>
      </c>
      <c r="M242" s="1448">
        <v>1</v>
      </c>
      <c r="N242" s="1448">
        <v>13</v>
      </c>
      <c r="O242" s="1448">
        <v>12</v>
      </c>
      <c r="P242" s="1448">
        <v>54</v>
      </c>
      <c r="Q242" s="1448">
        <v>4165</v>
      </c>
      <c r="R242" s="1067">
        <f t="shared" si="42"/>
        <v>0</v>
      </c>
    </row>
    <row r="243" spans="1:18">
      <c r="A243" s="1449" t="s">
        <v>470</v>
      </c>
      <c r="B243" s="1449" t="s">
        <v>855</v>
      </c>
      <c r="C243" s="1444" t="s">
        <v>856</v>
      </c>
      <c r="D243" s="1444" t="s">
        <v>106</v>
      </c>
      <c r="E243" s="1449" t="s">
        <v>808</v>
      </c>
      <c r="F243" s="1444" t="s">
        <v>798</v>
      </c>
      <c r="G243" s="1448">
        <v>0</v>
      </c>
      <c r="H243" s="1448">
        <v>0</v>
      </c>
      <c r="I243" s="1448">
        <v>0</v>
      </c>
      <c r="J243" s="1448">
        <v>155</v>
      </c>
      <c r="K243" s="1448">
        <v>3</v>
      </c>
      <c r="L243" s="1448">
        <v>4190</v>
      </c>
      <c r="M243" s="1448">
        <v>269</v>
      </c>
      <c r="N243" s="1448">
        <v>0</v>
      </c>
      <c r="O243" s="1448">
        <v>108</v>
      </c>
      <c r="P243" s="1448">
        <v>29</v>
      </c>
      <c r="Q243" s="1448">
        <v>4754</v>
      </c>
      <c r="R243" s="1067">
        <f t="shared" si="42"/>
        <v>0</v>
      </c>
    </row>
    <row r="244" spans="1:18">
      <c r="A244" s="1449" t="s">
        <v>470</v>
      </c>
      <c r="B244" s="1449" t="s">
        <v>855</v>
      </c>
      <c r="C244" s="1444" t="s">
        <v>856</v>
      </c>
      <c r="D244" s="1444" t="s">
        <v>106</v>
      </c>
      <c r="E244" s="1449" t="s">
        <v>809</v>
      </c>
      <c r="F244" s="1444" t="s">
        <v>798</v>
      </c>
      <c r="G244" s="1448">
        <v>0</v>
      </c>
      <c r="H244" s="1448">
        <v>0</v>
      </c>
      <c r="I244" s="1448">
        <v>0</v>
      </c>
      <c r="J244" s="1448">
        <v>47</v>
      </c>
      <c r="K244" s="1448">
        <v>44</v>
      </c>
      <c r="L244" s="1448">
        <v>3046</v>
      </c>
      <c r="M244" s="1448">
        <v>156</v>
      </c>
      <c r="N244" s="1448">
        <v>0</v>
      </c>
      <c r="O244" s="1448">
        <v>0</v>
      </c>
      <c r="P244" s="1448">
        <v>65</v>
      </c>
      <c r="Q244" s="1448">
        <v>3358</v>
      </c>
      <c r="R244" s="1067">
        <f t="shared" si="42"/>
        <v>0</v>
      </c>
    </row>
    <row r="245" spans="1:18">
      <c r="A245" s="1449" t="s">
        <v>470</v>
      </c>
      <c r="B245" s="1449" t="s">
        <v>855</v>
      </c>
      <c r="C245" s="1444" t="s">
        <v>856</v>
      </c>
      <c r="D245" s="1444" t="s">
        <v>106</v>
      </c>
      <c r="E245" s="1449" t="s">
        <v>810</v>
      </c>
      <c r="F245" s="1444" t="s">
        <v>798</v>
      </c>
      <c r="G245" s="1448">
        <v>0</v>
      </c>
      <c r="H245" s="1448">
        <v>0</v>
      </c>
      <c r="I245" s="1448">
        <v>0</v>
      </c>
      <c r="J245" s="1448">
        <v>707</v>
      </c>
      <c r="K245" s="1448">
        <v>7</v>
      </c>
      <c r="L245" s="1448">
        <v>3566</v>
      </c>
      <c r="M245" s="1448">
        <v>24</v>
      </c>
      <c r="N245" s="1448">
        <v>0</v>
      </c>
      <c r="O245" s="1448">
        <v>18</v>
      </c>
      <c r="P245" s="1448">
        <v>101</v>
      </c>
      <c r="Q245" s="1448">
        <v>4423</v>
      </c>
      <c r="R245" s="1067">
        <f t="shared" si="42"/>
        <v>0</v>
      </c>
    </row>
    <row r="246" spans="1:18">
      <c r="A246" s="1449" t="s">
        <v>470</v>
      </c>
      <c r="B246" s="1449" t="s">
        <v>855</v>
      </c>
      <c r="C246" s="1444" t="s">
        <v>856</v>
      </c>
      <c r="D246" s="1444" t="s">
        <v>106</v>
      </c>
      <c r="E246" s="1449" t="s">
        <v>801</v>
      </c>
      <c r="F246" s="1444" t="s">
        <v>798</v>
      </c>
      <c r="G246" s="1448">
        <v>0</v>
      </c>
      <c r="H246" s="1448">
        <v>0</v>
      </c>
      <c r="I246" s="1448">
        <v>0</v>
      </c>
      <c r="J246" s="1448">
        <v>25</v>
      </c>
      <c r="K246" s="1448">
        <v>0</v>
      </c>
      <c r="L246" s="1448">
        <v>2777</v>
      </c>
      <c r="M246" s="1448">
        <v>0</v>
      </c>
      <c r="N246" s="1448">
        <v>0</v>
      </c>
      <c r="O246" s="1448">
        <v>12</v>
      </c>
      <c r="P246" s="1448">
        <v>175</v>
      </c>
      <c r="Q246" s="1448">
        <v>2989</v>
      </c>
      <c r="R246" s="1067">
        <f t="shared" si="42"/>
        <v>0</v>
      </c>
    </row>
    <row r="247" spans="1:18">
      <c r="A247" s="1449" t="s">
        <v>470</v>
      </c>
      <c r="B247" s="1449" t="s">
        <v>855</v>
      </c>
      <c r="C247" s="1444" t="s">
        <v>856</v>
      </c>
      <c r="D247" s="1444" t="s">
        <v>106</v>
      </c>
      <c r="E247" s="1449" t="s">
        <v>811</v>
      </c>
      <c r="F247" s="1444" t="s">
        <v>798</v>
      </c>
      <c r="G247" s="1448">
        <v>0</v>
      </c>
      <c r="H247" s="1448">
        <v>0</v>
      </c>
      <c r="I247" s="1448">
        <v>0</v>
      </c>
      <c r="J247" s="1448">
        <v>72</v>
      </c>
      <c r="K247" s="1448">
        <v>22</v>
      </c>
      <c r="L247" s="1448">
        <v>1834</v>
      </c>
      <c r="M247" s="1448">
        <v>0</v>
      </c>
      <c r="N247" s="1448">
        <v>0</v>
      </c>
      <c r="O247" s="1448">
        <v>21</v>
      </c>
      <c r="P247" s="1448">
        <v>61</v>
      </c>
      <c r="Q247" s="1448">
        <v>2010</v>
      </c>
      <c r="R247" s="1067">
        <f t="shared" si="42"/>
        <v>0</v>
      </c>
    </row>
    <row r="248" spans="1:18" ht="15">
      <c r="A248" s="1449"/>
      <c r="B248" s="1449"/>
      <c r="D248" s="1452" t="s">
        <v>812</v>
      </c>
      <c r="E248" s="1449"/>
      <c r="G248" s="1448">
        <f t="shared" ref="G248:Q248" si="54">SUBTOTAL(9,G236:G247)</f>
        <v>0</v>
      </c>
      <c r="H248" s="1448">
        <f t="shared" si="54"/>
        <v>0</v>
      </c>
      <c r="I248" s="1448">
        <f t="shared" si="54"/>
        <v>0</v>
      </c>
      <c r="J248" s="1448">
        <f t="shared" si="54"/>
        <v>1485</v>
      </c>
      <c r="K248" s="1448">
        <f t="shared" si="54"/>
        <v>161</v>
      </c>
      <c r="L248" s="1448">
        <f t="shared" si="54"/>
        <v>36160</v>
      </c>
      <c r="M248" s="1448">
        <f t="shared" si="54"/>
        <v>749</v>
      </c>
      <c r="N248" s="1448">
        <f t="shared" si="54"/>
        <v>42</v>
      </c>
      <c r="O248" s="1448">
        <f t="shared" si="54"/>
        <v>237</v>
      </c>
      <c r="P248" s="1448">
        <f t="shared" si="54"/>
        <v>714</v>
      </c>
      <c r="Q248" s="1448">
        <f t="shared" si="54"/>
        <v>39548</v>
      </c>
      <c r="R248" s="1067">
        <f t="shared" si="42"/>
        <v>0</v>
      </c>
    </row>
    <row r="249" spans="1:18" ht="15">
      <c r="A249" s="1449"/>
      <c r="B249" s="1453" t="s">
        <v>861</v>
      </c>
      <c r="E249" s="1449"/>
      <c r="G249" s="1448">
        <f t="shared" ref="G249:Q249" si="55">SUBTOTAL(9,G217:G247)</f>
        <v>50</v>
      </c>
      <c r="H249" s="1448">
        <f t="shared" si="55"/>
        <v>0</v>
      </c>
      <c r="I249" s="1448">
        <f t="shared" si="55"/>
        <v>0</v>
      </c>
      <c r="J249" s="1448">
        <f t="shared" si="55"/>
        <v>1485</v>
      </c>
      <c r="K249" s="1448">
        <f t="shared" si="55"/>
        <v>162</v>
      </c>
      <c r="L249" s="1448">
        <f t="shared" si="55"/>
        <v>36192</v>
      </c>
      <c r="M249" s="1448">
        <f t="shared" si="55"/>
        <v>749</v>
      </c>
      <c r="N249" s="1448">
        <f t="shared" si="55"/>
        <v>42</v>
      </c>
      <c r="O249" s="1448">
        <f t="shared" si="55"/>
        <v>262</v>
      </c>
      <c r="P249" s="1448">
        <f t="shared" si="55"/>
        <v>714</v>
      </c>
      <c r="Q249" s="1448">
        <f t="shared" si="55"/>
        <v>39656</v>
      </c>
      <c r="R249" s="1067">
        <f t="shared" si="42"/>
        <v>0</v>
      </c>
    </row>
    <row r="250" spans="1:18">
      <c r="A250" s="1449" t="s">
        <v>470</v>
      </c>
      <c r="B250" s="1449" t="s">
        <v>862</v>
      </c>
      <c r="C250" s="1444" t="s">
        <v>863</v>
      </c>
      <c r="D250" s="1444" t="s">
        <v>106</v>
      </c>
      <c r="E250" s="1449" t="s">
        <v>797</v>
      </c>
      <c r="F250" s="1444" t="s">
        <v>798</v>
      </c>
      <c r="G250" s="1448">
        <v>0</v>
      </c>
      <c r="H250" s="1448">
        <v>0</v>
      </c>
      <c r="I250" s="1448">
        <v>0</v>
      </c>
      <c r="J250" s="1448">
        <v>0</v>
      </c>
      <c r="K250" s="1448">
        <v>0</v>
      </c>
      <c r="L250" s="1448">
        <v>0</v>
      </c>
      <c r="M250" s="1448">
        <v>0</v>
      </c>
      <c r="N250" s="1448">
        <v>0</v>
      </c>
      <c r="O250" s="1448">
        <v>44</v>
      </c>
      <c r="P250" s="1448">
        <v>0</v>
      </c>
      <c r="Q250" s="1448">
        <v>44</v>
      </c>
      <c r="R250" s="1067">
        <f t="shared" si="42"/>
        <v>0</v>
      </c>
    </row>
    <row r="251" spans="1:18">
      <c r="A251" s="1449" t="s">
        <v>470</v>
      </c>
      <c r="B251" s="1449" t="s">
        <v>862</v>
      </c>
      <c r="C251" s="1444" t="s">
        <v>863</v>
      </c>
      <c r="D251" s="1444" t="s">
        <v>106</v>
      </c>
      <c r="E251" s="1449" t="s">
        <v>804</v>
      </c>
      <c r="F251" s="1444" t="s">
        <v>798</v>
      </c>
      <c r="G251" s="1448">
        <v>0</v>
      </c>
      <c r="H251" s="1448">
        <v>0</v>
      </c>
      <c r="I251" s="1448">
        <v>0</v>
      </c>
      <c r="J251" s="1448">
        <v>0</v>
      </c>
      <c r="K251" s="1448">
        <v>0</v>
      </c>
      <c r="L251" s="1448">
        <v>12</v>
      </c>
      <c r="M251" s="1448">
        <v>0</v>
      </c>
      <c r="N251" s="1448">
        <v>0</v>
      </c>
      <c r="O251" s="1448">
        <v>213</v>
      </c>
      <c r="P251" s="1448">
        <v>0</v>
      </c>
      <c r="Q251" s="1448">
        <v>225</v>
      </c>
      <c r="R251" s="1067">
        <f t="shared" si="42"/>
        <v>0</v>
      </c>
    </row>
    <row r="252" spans="1:18">
      <c r="A252" s="1449" t="s">
        <v>470</v>
      </c>
      <c r="B252" s="1449" t="s">
        <v>862</v>
      </c>
      <c r="C252" s="1444" t="s">
        <v>863</v>
      </c>
      <c r="D252" s="1444" t="s">
        <v>106</v>
      </c>
      <c r="E252" s="1449" t="s">
        <v>799</v>
      </c>
      <c r="F252" s="1444" t="s">
        <v>798</v>
      </c>
      <c r="G252" s="1448">
        <v>0</v>
      </c>
      <c r="H252" s="1448">
        <v>0</v>
      </c>
      <c r="I252" s="1448">
        <v>0</v>
      </c>
      <c r="J252" s="1448">
        <v>0</v>
      </c>
      <c r="K252" s="1448">
        <v>0</v>
      </c>
      <c r="L252" s="1448">
        <v>0</v>
      </c>
      <c r="M252" s="1448">
        <v>0</v>
      </c>
      <c r="N252" s="1448">
        <v>0</v>
      </c>
      <c r="O252" s="1448">
        <v>190</v>
      </c>
      <c r="P252" s="1448">
        <v>0</v>
      </c>
      <c r="Q252" s="1448">
        <v>190</v>
      </c>
      <c r="R252" s="1067">
        <f t="shared" si="42"/>
        <v>0</v>
      </c>
    </row>
    <row r="253" spans="1:18">
      <c r="A253" s="1449" t="s">
        <v>470</v>
      </c>
      <c r="B253" s="1449" t="s">
        <v>862</v>
      </c>
      <c r="C253" s="1444" t="s">
        <v>863</v>
      </c>
      <c r="D253" s="1444" t="s">
        <v>106</v>
      </c>
      <c r="E253" s="1449" t="s">
        <v>800</v>
      </c>
      <c r="F253" s="1444" t="s">
        <v>798</v>
      </c>
      <c r="G253" s="1448">
        <v>0</v>
      </c>
      <c r="H253" s="1448">
        <v>0</v>
      </c>
      <c r="I253" s="1448">
        <v>0</v>
      </c>
      <c r="J253" s="1448">
        <v>0</v>
      </c>
      <c r="K253" s="1448">
        <v>0</v>
      </c>
      <c r="L253" s="1448">
        <v>0</v>
      </c>
      <c r="M253" s="1448">
        <v>0</v>
      </c>
      <c r="N253" s="1448">
        <v>0</v>
      </c>
      <c r="O253" s="1448">
        <v>140</v>
      </c>
      <c r="P253" s="1448">
        <v>0</v>
      </c>
      <c r="Q253" s="1448">
        <v>140</v>
      </c>
      <c r="R253" s="1067">
        <f t="shared" si="42"/>
        <v>0</v>
      </c>
    </row>
    <row r="254" spans="1:18">
      <c r="A254" s="1449" t="s">
        <v>470</v>
      </c>
      <c r="B254" s="1449" t="s">
        <v>862</v>
      </c>
      <c r="C254" s="1444" t="s">
        <v>863</v>
      </c>
      <c r="D254" s="1444" t="s">
        <v>106</v>
      </c>
      <c r="E254" s="1449" t="s">
        <v>805</v>
      </c>
      <c r="F254" s="1444" t="s">
        <v>798</v>
      </c>
      <c r="G254" s="1448">
        <v>0</v>
      </c>
      <c r="H254" s="1448">
        <v>0</v>
      </c>
      <c r="I254" s="1448">
        <v>0</v>
      </c>
      <c r="J254" s="1448">
        <v>0</v>
      </c>
      <c r="K254" s="1448">
        <v>0</v>
      </c>
      <c r="L254" s="1448">
        <v>0</v>
      </c>
      <c r="M254" s="1448">
        <v>0</v>
      </c>
      <c r="N254" s="1448">
        <v>0</v>
      </c>
      <c r="O254" s="1448">
        <v>99</v>
      </c>
      <c r="P254" s="1448">
        <v>0</v>
      </c>
      <c r="Q254" s="1448">
        <v>99</v>
      </c>
      <c r="R254" s="1067">
        <f t="shared" si="42"/>
        <v>0</v>
      </c>
    </row>
    <row r="255" spans="1:18">
      <c r="A255" s="1449" t="s">
        <v>470</v>
      </c>
      <c r="B255" s="1449" t="s">
        <v>862</v>
      </c>
      <c r="C255" s="1444" t="s">
        <v>863</v>
      </c>
      <c r="D255" s="1444" t="s">
        <v>106</v>
      </c>
      <c r="E255" s="1449" t="s">
        <v>806</v>
      </c>
      <c r="F255" s="1444" t="s">
        <v>798</v>
      </c>
      <c r="G255" s="1448">
        <v>0</v>
      </c>
      <c r="H255" s="1448">
        <v>0</v>
      </c>
      <c r="I255" s="1448">
        <v>0</v>
      </c>
      <c r="J255" s="1448">
        <v>0</v>
      </c>
      <c r="K255" s="1448">
        <v>0</v>
      </c>
      <c r="L255" s="1448">
        <v>0</v>
      </c>
      <c r="M255" s="1448">
        <v>0</v>
      </c>
      <c r="N255" s="1448">
        <v>0</v>
      </c>
      <c r="O255" s="1448">
        <v>249</v>
      </c>
      <c r="P255" s="1448">
        <v>0</v>
      </c>
      <c r="Q255" s="1448">
        <v>249</v>
      </c>
      <c r="R255" s="1067">
        <f t="shared" si="42"/>
        <v>0</v>
      </c>
    </row>
    <row r="256" spans="1:18">
      <c r="A256" s="1449" t="s">
        <v>470</v>
      </c>
      <c r="B256" s="1449" t="s">
        <v>862</v>
      </c>
      <c r="C256" s="1444" t="s">
        <v>863</v>
      </c>
      <c r="D256" s="1444" t="s">
        <v>106</v>
      </c>
      <c r="E256" s="1449" t="s">
        <v>807</v>
      </c>
      <c r="F256" s="1444" t="s">
        <v>798</v>
      </c>
      <c r="G256" s="1448">
        <v>0</v>
      </c>
      <c r="H256" s="1448">
        <v>0</v>
      </c>
      <c r="I256" s="1448">
        <v>0</v>
      </c>
      <c r="J256" s="1448">
        <v>0</v>
      </c>
      <c r="K256" s="1448">
        <v>0</v>
      </c>
      <c r="L256" s="1448">
        <v>0</v>
      </c>
      <c r="M256" s="1448">
        <v>0</v>
      </c>
      <c r="N256" s="1448">
        <v>0</v>
      </c>
      <c r="O256" s="1448">
        <v>184</v>
      </c>
      <c r="P256" s="1448">
        <v>0</v>
      </c>
      <c r="Q256" s="1448">
        <v>184</v>
      </c>
      <c r="R256" s="1067">
        <f t="shared" si="42"/>
        <v>0</v>
      </c>
    </row>
    <row r="257" spans="1:18">
      <c r="A257" s="1449" t="s">
        <v>470</v>
      </c>
      <c r="B257" s="1449" t="s">
        <v>862</v>
      </c>
      <c r="C257" s="1444" t="s">
        <v>863</v>
      </c>
      <c r="D257" s="1444" t="s">
        <v>106</v>
      </c>
      <c r="E257" s="1449" t="s">
        <v>808</v>
      </c>
      <c r="F257" s="1444" t="s">
        <v>798</v>
      </c>
      <c r="G257" s="1448">
        <v>0</v>
      </c>
      <c r="H257" s="1448">
        <v>0</v>
      </c>
      <c r="I257" s="1448">
        <v>0</v>
      </c>
      <c r="J257" s="1448">
        <v>0</v>
      </c>
      <c r="K257" s="1448">
        <v>0</v>
      </c>
      <c r="L257" s="1448">
        <v>5</v>
      </c>
      <c r="M257" s="1448">
        <v>0</v>
      </c>
      <c r="N257" s="1448">
        <v>0</v>
      </c>
      <c r="O257" s="1448">
        <v>224</v>
      </c>
      <c r="P257" s="1448">
        <v>0</v>
      </c>
      <c r="Q257" s="1448">
        <v>229</v>
      </c>
      <c r="R257" s="1067">
        <f t="shared" si="42"/>
        <v>0</v>
      </c>
    </row>
    <row r="258" spans="1:18">
      <c r="A258" s="1449" t="s">
        <v>470</v>
      </c>
      <c r="B258" s="1449" t="s">
        <v>862</v>
      </c>
      <c r="C258" s="1444" t="s">
        <v>863</v>
      </c>
      <c r="D258" s="1444" t="s">
        <v>106</v>
      </c>
      <c r="E258" s="1449" t="s">
        <v>809</v>
      </c>
      <c r="F258" s="1444" t="s">
        <v>798</v>
      </c>
      <c r="G258" s="1448">
        <v>0</v>
      </c>
      <c r="H258" s="1448">
        <v>0</v>
      </c>
      <c r="I258" s="1448">
        <v>0</v>
      </c>
      <c r="J258" s="1448">
        <v>0</v>
      </c>
      <c r="K258" s="1448">
        <v>0</v>
      </c>
      <c r="L258" s="1448">
        <v>0</v>
      </c>
      <c r="M258" s="1448">
        <v>0</v>
      </c>
      <c r="N258" s="1448">
        <v>0</v>
      </c>
      <c r="O258" s="1448">
        <v>307</v>
      </c>
      <c r="P258" s="1448">
        <v>0</v>
      </c>
      <c r="Q258" s="1448">
        <v>307</v>
      </c>
      <c r="R258" s="1067">
        <f t="shared" si="42"/>
        <v>0</v>
      </c>
    </row>
    <row r="259" spans="1:18">
      <c r="A259" s="1449" t="s">
        <v>470</v>
      </c>
      <c r="B259" s="1449" t="s">
        <v>862</v>
      </c>
      <c r="C259" s="1444" t="s">
        <v>863</v>
      </c>
      <c r="D259" s="1444" t="s">
        <v>106</v>
      </c>
      <c r="E259" s="1449" t="s">
        <v>810</v>
      </c>
      <c r="F259" s="1444" t="s">
        <v>798</v>
      </c>
      <c r="G259" s="1448">
        <v>0</v>
      </c>
      <c r="H259" s="1448">
        <v>0</v>
      </c>
      <c r="I259" s="1448">
        <v>0</v>
      </c>
      <c r="J259" s="1448">
        <v>0</v>
      </c>
      <c r="K259" s="1448">
        <v>0</v>
      </c>
      <c r="L259" s="1448">
        <v>8</v>
      </c>
      <c r="M259" s="1448">
        <v>0</v>
      </c>
      <c r="N259" s="1448">
        <v>0</v>
      </c>
      <c r="O259" s="1448">
        <v>228</v>
      </c>
      <c r="P259" s="1448">
        <v>0</v>
      </c>
      <c r="Q259" s="1448">
        <v>236</v>
      </c>
      <c r="R259" s="1067">
        <f t="shared" si="42"/>
        <v>0</v>
      </c>
    </row>
    <row r="260" spans="1:18">
      <c r="A260" s="1449" t="s">
        <v>470</v>
      </c>
      <c r="B260" s="1449" t="s">
        <v>862</v>
      </c>
      <c r="C260" s="1444" t="s">
        <v>863</v>
      </c>
      <c r="D260" s="1444" t="s">
        <v>106</v>
      </c>
      <c r="E260" s="1449" t="s">
        <v>801</v>
      </c>
      <c r="F260" s="1444" t="s">
        <v>798</v>
      </c>
      <c r="G260" s="1448">
        <v>0</v>
      </c>
      <c r="H260" s="1448">
        <v>0</v>
      </c>
      <c r="I260" s="1448">
        <v>0</v>
      </c>
      <c r="J260" s="1448">
        <v>0</v>
      </c>
      <c r="K260" s="1448">
        <v>0</v>
      </c>
      <c r="L260" s="1448">
        <v>0</v>
      </c>
      <c r="M260" s="1448">
        <v>0</v>
      </c>
      <c r="N260" s="1448">
        <v>0</v>
      </c>
      <c r="O260" s="1448">
        <v>223</v>
      </c>
      <c r="P260" s="1448">
        <v>0</v>
      </c>
      <c r="Q260" s="1448">
        <v>223</v>
      </c>
      <c r="R260" s="1067">
        <f t="shared" si="42"/>
        <v>0</v>
      </c>
    </row>
    <row r="261" spans="1:18">
      <c r="A261" s="1449" t="s">
        <v>470</v>
      </c>
      <c r="B261" s="1449" t="s">
        <v>862</v>
      </c>
      <c r="C261" s="1444" t="s">
        <v>863</v>
      </c>
      <c r="D261" s="1444" t="s">
        <v>106</v>
      </c>
      <c r="E261" s="1449" t="s">
        <v>811</v>
      </c>
      <c r="F261" s="1444" t="s">
        <v>798</v>
      </c>
      <c r="G261" s="1448">
        <v>0</v>
      </c>
      <c r="H261" s="1448">
        <v>0</v>
      </c>
      <c r="I261" s="1448">
        <v>0</v>
      </c>
      <c r="J261" s="1448">
        <v>0</v>
      </c>
      <c r="K261" s="1448">
        <v>0</v>
      </c>
      <c r="L261" s="1448">
        <v>8</v>
      </c>
      <c r="M261" s="1448">
        <v>270</v>
      </c>
      <c r="N261" s="1448">
        <v>0</v>
      </c>
      <c r="O261" s="1448">
        <v>0</v>
      </c>
      <c r="P261" s="1448">
        <v>0</v>
      </c>
      <c r="Q261" s="1448">
        <v>278</v>
      </c>
      <c r="R261" s="1067">
        <f t="shared" si="42"/>
        <v>0</v>
      </c>
    </row>
    <row r="262" spans="1:18" ht="15">
      <c r="A262" s="1449"/>
      <c r="B262" s="1449"/>
      <c r="D262" s="1452" t="s">
        <v>812</v>
      </c>
      <c r="E262" s="1449"/>
      <c r="G262" s="1448">
        <f t="shared" ref="G262:Q262" si="56">SUBTOTAL(9,G250:G261)</f>
        <v>0</v>
      </c>
      <c r="H262" s="1448">
        <f t="shared" si="56"/>
        <v>0</v>
      </c>
      <c r="I262" s="1448">
        <f t="shared" si="56"/>
        <v>0</v>
      </c>
      <c r="J262" s="1448">
        <f t="shared" si="56"/>
        <v>0</v>
      </c>
      <c r="K262" s="1448">
        <f t="shared" si="56"/>
        <v>0</v>
      </c>
      <c r="L262" s="1448">
        <f t="shared" si="56"/>
        <v>33</v>
      </c>
      <c r="M262" s="1448">
        <f t="shared" si="56"/>
        <v>270</v>
      </c>
      <c r="N262" s="1448">
        <f t="shared" si="56"/>
        <v>0</v>
      </c>
      <c r="O262" s="1448">
        <f t="shared" si="56"/>
        <v>2101</v>
      </c>
      <c r="P262" s="1448">
        <f t="shared" si="56"/>
        <v>0</v>
      </c>
      <c r="Q262" s="1448">
        <f t="shared" si="56"/>
        <v>2404</v>
      </c>
      <c r="R262" s="1067">
        <f t="shared" si="42"/>
        <v>0</v>
      </c>
    </row>
    <row r="263" spans="1:18" ht="15">
      <c r="A263" s="1449"/>
      <c r="B263" s="1453" t="s">
        <v>864</v>
      </c>
      <c r="E263" s="1449"/>
      <c r="G263" s="1448">
        <f t="shared" ref="G263:Q263" si="57">SUBTOTAL(9,G250:G261)</f>
        <v>0</v>
      </c>
      <c r="H263" s="1448">
        <f t="shared" si="57"/>
        <v>0</v>
      </c>
      <c r="I263" s="1448">
        <f t="shared" si="57"/>
        <v>0</v>
      </c>
      <c r="J263" s="1448">
        <f t="shared" si="57"/>
        <v>0</v>
      </c>
      <c r="K263" s="1448">
        <f t="shared" si="57"/>
        <v>0</v>
      </c>
      <c r="L263" s="1448">
        <f t="shared" si="57"/>
        <v>33</v>
      </c>
      <c r="M263" s="1448">
        <f t="shared" si="57"/>
        <v>270</v>
      </c>
      <c r="N263" s="1448">
        <f t="shared" si="57"/>
        <v>0</v>
      </c>
      <c r="O263" s="1448">
        <f t="shared" si="57"/>
        <v>2101</v>
      </c>
      <c r="P263" s="1448">
        <f t="shared" si="57"/>
        <v>0</v>
      </c>
      <c r="Q263" s="1448">
        <f t="shared" si="57"/>
        <v>2404</v>
      </c>
      <c r="R263" s="1067">
        <f t="shared" si="42"/>
        <v>0</v>
      </c>
    </row>
    <row r="264" spans="1:18">
      <c r="A264" s="1449" t="s">
        <v>470</v>
      </c>
      <c r="B264" s="1449" t="s">
        <v>865</v>
      </c>
      <c r="C264" s="1444" t="s">
        <v>866</v>
      </c>
      <c r="D264" s="1444" t="s">
        <v>488</v>
      </c>
      <c r="E264" s="1449" t="s">
        <v>806</v>
      </c>
      <c r="F264" s="1444" t="s">
        <v>798</v>
      </c>
      <c r="G264" s="1448">
        <v>0</v>
      </c>
      <c r="H264" s="1448">
        <v>0</v>
      </c>
      <c r="I264" s="1448">
        <v>0</v>
      </c>
      <c r="J264" s="1448">
        <v>0</v>
      </c>
      <c r="K264" s="1448">
        <v>0</v>
      </c>
      <c r="L264" s="1448">
        <v>62</v>
      </c>
      <c r="M264" s="1448">
        <v>0</v>
      </c>
      <c r="N264" s="1448">
        <v>0</v>
      </c>
      <c r="O264" s="1448">
        <v>0</v>
      </c>
      <c r="P264" s="1448">
        <v>0</v>
      </c>
      <c r="Q264" s="1448">
        <v>62</v>
      </c>
      <c r="R264" s="1067">
        <f t="shared" si="42"/>
        <v>0</v>
      </c>
    </row>
    <row r="265" spans="1:18">
      <c r="A265" s="1449" t="s">
        <v>470</v>
      </c>
      <c r="B265" s="1449" t="s">
        <v>865</v>
      </c>
      <c r="C265" s="1444" t="s">
        <v>866</v>
      </c>
      <c r="D265" s="1444" t="s">
        <v>488</v>
      </c>
      <c r="E265" s="1449" t="s">
        <v>808</v>
      </c>
      <c r="F265" s="1444" t="s">
        <v>798</v>
      </c>
      <c r="G265" s="1448">
        <v>0</v>
      </c>
      <c r="H265" s="1448">
        <v>0</v>
      </c>
      <c r="I265" s="1448">
        <v>0</v>
      </c>
      <c r="J265" s="1448">
        <v>0</v>
      </c>
      <c r="K265" s="1448">
        <v>0</v>
      </c>
      <c r="L265" s="1448">
        <v>20</v>
      </c>
      <c r="M265" s="1448">
        <v>0</v>
      </c>
      <c r="N265" s="1448">
        <v>0</v>
      </c>
      <c r="O265" s="1448">
        <v>0</v>
      </c>
      <c r="P265" s="1448">
        <v>0</v>
      </c>
      <c r="Q265" s="1448">
        <v>20</v>
      </c>
      <c r="R265" s="1067">
        <f t="shared" ref="R265:R328" si="58">SUM(G265:P265)-Q265</f>
        <v>0</v>
      </c>
    </row>
    <row r="266" spans="1:18" ht="15">
      <c r="A266" s="1449"/>
      <c r="B266" s="1449"/>
      <c r="D266" s="1452" t="s">
        <v>826</v>
      </c>
      <c r="E266" s="1449"/>
      <c r="G266" s="1448">
        <f t="shared" ref="G266:Q266" si="59">SUBTOTAL(9,G264:G265)</f>
        <v>0</v>
      </c>
      <c r="H266" s="1448">
        <f t="shared" si="59"/>
        <v>0</v>
      </c>
      <c r="I266" s="1448">
        <f t="shared" si="59"/>
        <v>0</v>
      </c>
      <c r="J266" s="1448">
        <f t="shared" si="59"/>
        <v>0</v>
      </c>
      <c r="K266" s="1448">
        <f t="shared" si="59"/>
        <v>0</v>
      </c>
      <c r="L266" s="1448">
        <f t="shared" si="59"/>
        <v>82</v>
      </c>
      <c r="M266" s="1448">
        <f t="shared" si="59"/>
        <v>0</v>
      </c>
      <c r="N266" s="1448">
        <f t="shared" si="59"/>
        <v>0</v>
      </c>
      <c r="O266" s="1448">
        <f t="shared" si="59"/>
        <v>0</v>
      </c>
      <c r="P266" s="1448">
        <f t="shared" si="59"/>
        <v>0</v>
      </c>
      <c r="Q266" s="1448">
        <f t="shared" si="59"/>
        <v>82</v>
      </c>
      <c r="R266" s="1067">
        <f t="shared" si="58"/>
        <v>0</v>
      </c>
    </row>
    <row r="267" spans="1:18">
      <c r="A267" s="1449" t="s">
        <v>470</v>
      </c>
      <c r="B267" s="1449" t="s">
        <v>865</v>
      </c>
      <c r="C267" s="1444" t="s">
        <v>866</v>
      </c>
      <c r="D267" s="1444" t="s">
        <v>625</v>
      </c>
      <c r="E267" s="1449" t="s">
        <v>797</v>
      </c>
      <c r="F267" s="1444" t="s">
        <v>798</v>
      </c>
      <c r="G267" s="1448">
        <v>0</v>
      </c>
      <c r="H267" s="1448">
        <v>0</v>
      </c>
      <c r="I267" s="1448">
        <v>0</v>
      </c>
      <c r="J267" s="1448">
        <v>0</v>
      </c>
      <c r="K267" s="1448">
        <v>0</v>
      </c>
      <c r="L267" s="1448">
        <v>0</v>
      </c>
      <c r="M267" s="1448">
        <v>0</v>
      </c>
      <c r="N267" s="1448">
        <v>0</v>
      </c>
      <c r="O267" s="1448">
        <v>0</v>
      </c>
      <c r="P267" s="1448">
        <v>190</v>
      </c>
      <c r="Q267" s="1448">
        <v>190</v>
      </c>
      <c r="R267" s="1067">
        <f t="shared" si="58"/>
        <v>0</v>
      </c>
    </row>
    <row r="268" spans="1:18">
      <c r="A268" s="1449" t="s">
        <v>470</v>
      </c>
      <c r="B268" s="1449" t="s">
        <v>865</v>
      </c>
      <c r="C268" s="1444" t="s">
        <v>866</v>
      </c>
      <c r="D268" s="1444" t="s">
        <v>625</v>
      </c>
      <c r="E268" s="1449" t="s">
        <v>804</v>
      </c>
      <c r="F268" s="1444" t="s">
        <v>798</v>
      </c>
      <c r="G268" s="1448">
        <v>0</v>
      </c>
      <c r="H268" s="1448">
        <v>0</v>
      </c>
      <c r="I268" s="1448">
        <v>0</v>
      </c>
      <c r="J268" s="1448">
        <v>0</v>
      </c>
      <c r="K268" s="1448">
        <v>0</v>
      </c>
      <c r="L268" s="1448">
        <v>0</v>
      </c>
      <c r="M268" s="1448">
        <v>0</v>
      </c>
      <c r="N268" s="1448">
        <v>0</v>
      </c>
      <c r="O268" s="1448">
        <v>0</v>
      </c>
      <c r="P268" s="1448">
        <v>111</v>
      </c>
      <c r="Q268" s="1448">
        <v>111</v>
      </c>
      <c r="R268" s="1067">
        <f t="shared" si="58"/>
        <v>0</v>
      </c>
    </row>
    <row r="269" spans="1:18">
      <c r="A269" s="1449" t="s">
        <v>470</v>
      </c>
      <c r="B269" s="1449" t="s">
        <v>865</v>
      </c>
      <c r="C269" s="1444" t="s">
        <v>866</v>
      </c>
      <c r="D269" s="1444" t="s">
        <v>625</v>
      </c>
      <c r="E269" s="1449" t="s">
        <v>799</v>
      </c>
      <c r="F269" s="1444" t="s">
        <v>798</v>
      </c>
      <c r="G269" s="1448">
        <v>0</v>
      </c>
      <c r="H269" s="1448">
        <v>0</v>
      </c>
      <c r="I269" s="1448">
        <v>0</v>
      </c>
      <c r="J269" s="1448">
        <v>0</v>
      </c>
      <c r="K269" s="1448">
        <v>0</v>
      </c>
      <c r="L269" s="1448">
        <v>0</v>
      </c>
      <c r="M269" s="1448">
        <v>0</v>
      </c>
      <c r="N269" s="1448">
        <v>0</v>
      </c>
      <c r="O269" s="1448">
        <v>0</v>
      </c>
      <c r="P269" s="1448">
        <v>187</v>
      </c>
      <c r="Q269" s="1448">
        <v>187</v>
      </c>
      <c r="R269" s="1067">
        <f t="shared" si="58"/>
        <v>0</v>
      </c>
    </row>
    <row r="270" spans="1:18">
      <c r="A270" s="1449" t="s">
        <v>470</v>
      </c>
      <c r="B270" s="1449" t="s">
        <v>865</v>
      </c>
      <c r="C270" s="1444" t="s">
        <v>866</v>
      </c>
      <c r="D270" s="1444" t="s">
        <v>625</v>
      </c>
      <c r="E270" s="1449" t="s">
        <v>800</v>
      </c>
      <c r="F270" s="1444" t="s">
        <v>798</v>
      </c>
      <c r="G270" s="1448">
        <v>0</v>
      </c>
      <c r="H270" s="1448">
        <v>0</v>
      </c>
      <c r="I270" s="1448">
        <v>0</v>
      </c>
      <c r="J270" s="1448">
        <v>0</v>
      </c>
      <c r="K270" s="1448">
        <v>0</v>
      </c>
      <c r="L270" s="1448">
        <v>0</v>
      </c>
      <c r="M270" s="1448">
        <v>0</v>
      </c>
      <c r="N270" s="1448">
        <v>0</v>
      </c>
      <c r="O270" s="1448">
        <v>0</v>
      </c>
      <c r="P270" s="1448">
        <v>231</v>
      </c>
      <c r="Q270" s="1448">
        <v>231</v>
      </c>
      <c r="R270" s="1067">
        <f t="shared" si="58"/>
        <v>0</v>
      </c>
    </row>
    <row r="271" spans="1:18">
      <c r="A271" s="1449" t="s">
        <v>470</v>
      </c>
      <c r="B271" s="1449" t="s">
        <v>865</v>
      </c>
      <c r="C271" s="1444" t="s">
        <v>866</v>
      </c>
      <c r="D271" s="1444" t="s">
        <v>625</v>
      </c>
      <c r="E271" s="1449" t="s">
        <v>805</v>
      </c>
      <c r="F271" s="1444" t="s">
        <v>798</v>
      </c>
      <c r="G271" s="1448">
        <v>0</v>
      </c>
      <c r="H271" s="1448">
        <v>0</v>
      </c>
      <c r="I271" s="1448">
        <v>0</v>
      </c>
      <c r="J271" s="1448">
        <v>0</v>
      </c>
      <c r="K271" s="1448">
        <v>0</v>
      </c>
      <c r="L271" s="1448">
        <v>0</v>
      </c>
      <c r="M271" s="1448">
        <v>0</v>
      </c>
      <c r="N271" s="1448">
        <v>0</v>
      </c>
      <c r="O271" s="1448">
        <v>0</v>
      </c>
      <c r="P271" s="1448">
        <v>239</v>
      </c>
      <c r="Q271" s="1448">
        <v>239</v>
      </c>
      <c r="R271" s="1067">
        <f t="shared" si="58"/>
        <v>0</v>
      </c>
    </row>
    <row r="272" spans="1:18">
      <c r="A272" s="1449" t="s">
        <v>470</v>
      </c>
      <c r="B272" s="1449" t="s">
        <v>865</v>
      </c>
      <c r="C272" s="1444" t="s">
        <v>866</v>
      </c>
      <c r="D272" s="1444" t="s">
        <v>625</v>
      </c>
      <c r="E272" s="1449" t="s">
        <v>806</v>
      </c>
      <c r="F272" s="1444" t="s">
        <v>798</v>
      </c>
      <c r="G272" s="1448">
        <v>0</v>
      </c>
      <c r="H272" s="1448">
        <v>0</v>
      </c>
      <c r="I272" s="1448">
        <v>0</v>
      </c>
      <c r="J272" s="1448">
        <v>0</v>
      </c>
      <c r="K272" s="1448">
        <v>0</v>
      </c>
      <c r="L272" s="1448">
        <v>0</v>
      </c>
      <c r="M272" s="1448">
        <v>0</v>
      </c>
      <c r="N272" s="1448">
        <v>0</v>
      </c>
      <c r="O272" s="1448">
        <v>0</v>
      </c>
      <c r="P272" s="1448">
        <v>266</v>
      </c>
      <c r="Q272" s="1448">
        <v>266</v>
      </c>
      <c r="R272" s="1067">
        <f t="shared" si="58"/>
        <v>0</v>
      </c>
    </row>
    <row r="273" spans="1:18">
      <c r="A273" s="1449" t="s">
        <v>470</v>
      </c>
      <c r="B273" s="1449" t="s">
        <v>865</v>
      </c>
      <c r="C273" s="1444" t="s">
        <v>866</v>
      </c>
      <c r="D273" s="1444" t="s">
        <v>625</v>
      </c>
      <c r="E273" s="1449" t="s">
        <v>807</v>
      </c>
      <c r="F273" s="1444" t="s">
        <v>798</v>
      </c>
      <c r="G273" s="1448">
        <v>0</v>
      </c>
      <c r="H273" s="1448">
        <v>0</v>
      </c>
      <c r="I273" s="1448">
        <v>0</v>
      </c>
      <c r="J273" s="1448">
        <v>0</v>
      </c>
      <c r="K273" s="1448">
        <v>0</v>
      </c>
      <c r="L273" s="1448">
        <v>0</v>
      </c>
      <c r="M273" s="1448">
        <v>0</v>
      </c>
      <c r="N273" s="1448">
        <v>0</v>
      </c>
      <c r="O273" s="1448">
        <v>0</v>
      </c>
      <c r="P273" s="1448">
        <v>396</v>
      </c>
      <c r="Q273" s="1448">
        <v>396</v>
      </c>
      <c r="R273" s="1067">
        <f t="shared" si="58"/>
        <v>0</v>
      </c>
    </row>
    <row r="274" spans="1:18">
      <c r="A274" s="1449" t="s">
        <v>470</v>
      </c>
      <c r="B274" s="1449" t="s">
        <v>865</v>
      </c>
      <c r="C274" s="1444" t="s">
        <v>866</v>
      </c>
      <c r="D274" s="1444" t="s">
        <v>625</v>
      </c>
      <c r="E274" s="1449" t="s">
        <v>808</v>
      </c>
      <c r="F274" s="1444" t="s">
        <v>798</v>
      </c>
      <c r="G274" s="1448">
        <v>0</v>
      </c>
      <c r="H274" s="1448">
        <v>0</v>
      </c>
      <c r="I274" s="1448">
        <v>0</v>
      </c>
      <c r="J274" s="1448">
        <v>0</v>
      </c>
      <c r="K274" s="1448">
        <v>0</v>
      </c>
      <c r="L274" s="1448">
        <v>0</v>
      </c>
      <c r="M274" s="1448">
        <v>0</v>
      </c>
      <c r="N274" s="1448">
        <v>0</v>
      </c>
      <c r="O274" s="1448">
        <v>0</v>
      </c>
      <c r="P274" s="1448">
        <v>450</v>
      </c>
      <c r="Q274" s="1448">
        <v>450</v>
      </c>
      <c r="R274" s="1067">
        <f t="shared" si="58"/>
        <v>0</v>
      </c>
    </row>
    <row r="275" spans="1:18">
      <c r="A275" s="1449" t="s">
        <v>470</v>
      </c>
      <c r="B275" s="1449" t="s">
        <v>865</v>
      </c>
      <c r="C275" s="1444" t="s">
        <v>866</v>
      </c>
      <c r="D275" s="1444" t="s">
        <v>625</v>
      </c>
      <c r="E275" s="1449" t="s">
        <v>809</v>
      </c>
      <c r="F275" s="1444" t="s">
        <v>798</v>
      </c>
      <c r="G275" s="1448">
        <v>0</v>
      </c>
      <c r="H275" s="1448">
        <v>0</v>
      </c>
      <c r="I275" s="1448">
        <v>0</v>
      </c>
      <c r="J275" s="1448">
        <v>0</v>
      </c>
      <c r="K275" s="1448">
        <v>0</v>
      </c>
      <c r="L275" s="1448">
        <v>0</v>
      </c>
      <c r="M275" s="1448">
        <v>0</v>
      </c>
      <c r="N275" s="1448">
        <v>0</v>
      </c>
      <c r="O275" s="1448">
        <v>0</v>
      </c>
      <c r="P275" s="1448">
        <v>378</v>
      </c>
      <c r="Q275" s="1448">
        <v>378</v>
      </c>
      <c r="R275" s="1067">
        <f t="shared" si="58"/>
        <v>0</v>
      </c>
    </row>
    <row r="276" spans="1:18">
      <c r="A276" s="1449" t="s">
        <v>470</v>
      </c>
      <c r="B276" s="1449" t="s">
        <v>865</v>
      </c>
      <c r="C276" s="1444" t="s">
        <v>866</v>
      </c>
      <c r="D276" s="1444" t="s">
        <v>625</v>
      </c>
      <c r="E276" s="1449" t="s">
        <v>810</v>
      </c>
      <c r="F276" s="1444" t="s">
        <v>798</v>
      </c>
      <c r="G276" s="1448">
        <v>0</v>
      </c>
      <c r="H276" s="1448">
        <v>0</v>
      </c>
      <c r="I276" s="1448">
        <v>0</v>
      </c>
      <c r="J276" s="1448">
        <v>0</v>
      </c>
      <c r="K276" s="1448">
        <v>0</v>
      </c>
      <c r="L276" s="1448">
        <v>0</v>
      </c>
      <c r="M276" s="1448">
        <v>0</v>
      </c>
      <c r="N276" s="1448">
        <v>0</v>
      </c>
      <c r="O276" s="1448">
        <v>0</v>
      </c>
      <c r="P276" s="1448">
        <v>325</v>
      </c>
      <c r="Q276" s="1448">
        <v>325</v>
      </c>
      <c r="R276" s="1067">
        <f t="shared" si="58"/>
        <v>0</v>
      </c>
    </row>
    <row r="277" spans="1:18">
      <c r="A277" s="1449" t="s">
        <v>470</v>
      </c>
      <c r="B277" s="1449" t="s">
        <v>865</v>
      </c>
      <c r="C277" s="1444" t="s">
        <v>866</v>
      </c>
      <c r="D277" s="1444" t="s">
        <v>625</v>
      </c>
      <c r="E277" s="1449" t="s">
        <v>801</v>
      </c>
      <c r="F277" s="1444" t="s">
        <v>798</v>
      </c>
      <c r="G277" s="1448">
        <v>0</v>
      </c>
      <c r="H277" s="1448">
        <v>0</v>
      </c>
      <c r="I277" s="1448">
        <v>0</v>
      </c>
      <c r="J277" s="1448">
        <v>0</v>
      </c>
      <c r="K277" s="1448">
        <v>0</v>
      </c>
      <c r="L277" s="1448">
        <v>0</v>
      </c>
      <c r="M277" s="1448">
        <v>0</v>
      </c>
      <c r="N277" s="1448">
        <v>0</v>
      </c>
      <c r="O277" s="1448">
        <v>0</v>
      </c>
      <c r="P277" s="1448">
        <v>266</v>
      </c>
      <c r="Q277" s="1448">
        <v>266</v>
      </c>
      <c r="R277" s="1067">
        <f t="shared" si="58"/>
        <v>0</v>
      </c>
    </row>
    <row r="278" spans="1:18">
      <c r="A278" s="1449" t="s">
        <v>470</v>
      </c>
      <c r="B278" s="1449" t="s">
        <v>865</v>
      </c>
      <c r="C278" s="1444" t="s">
        <v>866</v>
      </c>
      <c r="D278" s="1444" t="s">
        <v>625</v>
      </c>
      <c r="E278" s="1449" t="s">
        <v>811</v>
      </c>
      <c r="F278" s="1444" t="s">
        <v>798</v>
      </c>
      <c r="G278" s="1448">
        <v>0</v>
      </c>
      <c r="H278" s="1448">
        <v>0</v>
      </c>
      <c r="I278" s="1448">
        <v>0</v>
      </c>
      <c r="J278" s="1448">
        <v>0</v>
      </c>
      <c r="K278" s="1448">
        <v>0</v>
      </c>
      <c r="L278" s="1448">
        <v>0</v>
      </c>
      <c r="M278" s="1448">
        <v>0</v>
      </c>
      <c r="N278" s="1448">
        <v>0</v>
      </c>
      <c r="O278" s="1448">
        <v>0</v>
      </c>
      <c r="P278" s="1448">
        <v>196</v>
      </c>
      <c r="Q278" s="1448">
        <v>196</v>
      </c>
      <c r="R278" s="1067">
        <f t="shared" si="58"/>
        <v>0</v>
      </c>
    </row>
    <row r="279" spans="1:18" ht="15">
      <c r="A279" s="1449"/>
      <c r="B279" s="1449"/>
      <c r="D279" s="1452" t="s">
        <v>802</v>
      </c>
      <c r="E279" s="1449"/>
      <c r="G279" s="1448">
        <f t="shared" ref="G279:Q279" si="60">SUBTOTAL(9,G267:G278)</f>
        <v>0</v>
      </c>
      <c r="H279" s="1448">
        <f t="shared" si="60"/>
        <v>0</v>
      </c>
      <c r="I279" s="1448">
        <f t="shared" si="60"/>
        <v>0</v>
      </c>
      <c r="J279" s="1448">
        <f t="shared" si="60"/>
        <v>0</v>
      </c>
      <c r="K279" s="1448">
        <f t="shared" si="60"/>
        <v>0</v>
      </c>
      <c r="L279" s="1448">
        <f t="shared" si="60"/>
        <v>0</v>
      </c>
      <c r="M279" s="1448">
        <f t="shared" si="60"/>
        <v>0</v>
      </c>
      <c r="N279" s="1448">
        <f t="shared" si="60"/>
        <v>0</v>
      </c>
      <c r="O279" s="1448">
        <f t="shared" si="60"/>
        <v>0</v>
      </c>
      <c r="P279" s="1448">
        <f t="shared" si="60"/>
        <v>3235</v>
      </c>
      <c r="Q279" s="1448">
        <f t="shared" si="60"/>
        <v>3235</v>
      </c>
      <c r="R279" s="1067">
        <f t="shared" si="58"/>
        <v>0</v>
      </c>
    </row>
    <row r="280" spans="1:18">
      <c r="A280" s="1449" t="s">
        <v>470</v>
      </c>
      <c r="B280" s="1449" t="s">
        <v>865</v>
      </c>
      <c r="C280" s="1444" t="s">
        <v>866</v>
      </c>
      <c r="D280" s="1444" t="s">
        <v>420</v>
      </c>
      <c r="E280" s="1449" t="s">
        <v>804</v>
      </c>
      <c r="F280" s="1444" t="s">
        <v>798</v>
      </c>
      <c r="G280" s="1448">
        <v>0</v>
      </c>
      <c r="H280" s="1448">
        <v>0</v>
      </c>
      <c r="I280" s="1448">
        <v>0</v>
      </c>
      <c r="J280" s="1448">
        <v>0</v>
      </c>
      <c r="K280" s="1448">
        <v>0</v>
      </c>
      <c r="L280" s="1448">
        <v>0</v>
      </c>
      <c r="M280" s="1448">
        <v>0</v>
      </c>
      <c r="N280" s="1448">
        <v>0</v>
      </c>
      <c r="O280" s="1448">
        <v>0</v>
      </c>
      <c r="P280" s="1448">
        <v>23</v>
      </c>
      <c r="Q280" s="1448">
        <v>23</v>
      </c>
      <c r="R280" s="1067">
        <f t="shared" si="58"/>
        <v>0</v>
      </c>
    </row>
    <row r="281" spans="1:18">
      <c r="A281" s="1449" t="s">
        <v>470</v>
      </c>
      <c r="B281" s="1449" t="s">
        <v>865</v>
      </c>
      <c r="C281" s="1444" t="s">
        <v>866</v>
      </c>
      <c r="D281" s="1444" t="s">
        <v>420</v>
      </c>
      <c r="E281" s="1449" t="s">
        <v>808</v>
      </c>
      <c r="F281" s="1444" t="s">
        <v>798</v>
      </c>
      <c r="G281" s="1448">
        <v>0</v>
      </c>
      <c r="H281" s="1448">
        <v>0</v>
      </c>
      <c r="I281" s="1448">
        <v>0</v>
      </c>
      <c r="J281" s="1448">
        <v>0</v>
      </c>
      <c r="K281" s="1448">
        <v>0</v>
      </c>
      <c r="L281" s="1448">
        <v>0</v>
      </c>
      <c r="M281" s="1448">
        <v>0</v>
      </c>
      <c r="N281" s="1448">
        <v>0</v>
      </c>
      <c r="O281" s="1448">
        <v>0</v>
      </c>
      <c r="P281" s="1448">
        <v>346</v>
      </c>
      <c r="Q281" s="1448">
        <v>346</v>
      </c>
      <c r="R281" s="1067">
        <f t="shared" si="58"/>
        <v>0</v>
      </c>
    </row>
    <row r="282" spans="1:18" ht="15">
      <c r="A282" s="1449"/>
      <c r="B282" s="1449"/>
      <c r="D282" s="1452" t="s">
        <v>819</v>
      </c>
      <c r="E282" s="1449"/>
      <c r="G282" s="1448">
        <f t="shared" ref="G282:Q282" si="61">SUBTOTAL(9,G280:G281)</f>
        <v>0</v>
      </c>
      <c r="H282" s="1448">
        <f t="shared" si="61"/>
        <v>0</v>
      </c>
      <c r="I282" s="1448">
        <f t="shared" si="61"/>
        <v>0</v>
      </c>
      <c r="J282" s="1448">
        <f t="shared" si="61"/>
        <v>0</v>
      </c>
      <c r="K282" s="1448">
        <f t="shared" si="61"/>
        <v>0</v>
      </c>
      <c r="L282" s="1448">
        <f t="shared" si="61"/>
        <v>0</v>
      </c>
      <c r="M282" s="1448">
        <f t="shared" si="61"/>
        <v>0</v>
      </c>
      <c r="N282" s="1448">
        <f t="shared" si="61"/>
        <v>0</v>
      </c>
      <c r="O282" s="1448">
        <f t="shared" si="61"/>
        <v>0</v>
      </c>
      <c r="P282" s="1448">
        <f t="shared" si="61"/>
        <v>369</v>
      </c>
      <c r="Q282" s="1448">
        <f t="shared" si="61"/>
        <v>369</v>
      </c>
      <c r="R282" s="1067">
        <f t="shared" si="58"/>
        <v>0</v>
      </c>
    </row>
    <row r="283" spans="1:18">
      <c r="A283" s="1449" t="s">
        <v>470</v>
      </c>
      <c r="B283" s="1449" t="s">
        <v>865</v>
      </c>
      <c r="C283" s="1444" t="s">
        <v>866</v>
      </c>
      <c r="D283" s="1444" t="s">
        <v>408</v>
      </c>
      <c r="E283" s="1449" t="s">
        <v>804</v>
      </c>
      <c r="F283" s="1444" t="s">
        <v>798</v>
      </c>
      <c r="G283" s="1448">
        <v>0</v>
      </c>
      <c r="H283" s="1448">
        <v>0</v>
      </c>
      <c r="I283" s="1448">
        <v>0</v>
      </c>
      <c r="J283" s="1448">
        <v>0</v>
      </c>
      <c r="K283" s="1448">
        <v>0</v>
      </c>
      <c r="L283" s="1448">
        <v>39</v>
      </c>
      <c r="M283" s="1448">
        <v>0</v>
      </c>
      <c r="N283" s="1448">
        <v>0</v>
      </c>
      <c r="O283" s="1448">
        <v>0</v>
      </c>
      <c r="P283" s="1448">
        <v>0</v>
      </c>
      <c r="Q283" s="1448">
        <v>39</v>
      </c>
      <c r="R283" s="1067">
        <f t="shared" si="58"/>
        <v>0</v>
      </c>
    </row>
    <row r="284" spans="1:18">
      <c r="A284" s="1449" t="s">
        <v>470</v>
      </c>
      <c r="B284" s="1449" t="s">
        <v>865</v>
      </c>
      <c r="C284" s="1444" t="s">
        <v>866</v>
      </c>
      <c r="D284" s="1444" t="s">
        <v>408</v>
      </c>
      <c r="E284" s="1449" t="s">
        <v>799</v>
      </c>
      <c r="F284" s="1444" t="s">
        <v>798</v>
      </c>
      <c r="G284" s="1448">
        <v>0</v>
      </c>
      <c r="H284" s="1448">
        <v>0</v>
      </c>
      <c r="I284" s="1448">
        <v>0</v>
      </c>
      <c r="J284" s="1448">
        <v>0</v>
      </c>
      <c r="K284" s="1448">
        <v>413</v>
      </c>
      <c r="L284" s="1448">
        <v>84</v>
      </c>
      <c r="M284" s="1448">
        <v>0</v>
      </c>
      <c r="N284" s="1448">
        <v>0</v>
      </c>
      <c r="O284" s="1448">
        <v>0</v>
      </c>
      <c r="P284" s="1448">
        <v>0</v>
      </c>
      <c r="Q284" s="1448">
        <v>497</v>
      </c>
      <c r="R284" s="1067">
        <f t="shared" si="58"/>
        <v>0</v>
      </c>
    </row>
    <row r="285" spans="1:18" ht="15">
      <c r="A285" s="1449"/>
      <c r="B285" s="1449"/>
      <c r="D285" s="1452" t="s">
        <v>830</v>
      </c>
      <c r="E285" s="1449"/>
      <c r="G285" s="1448">
        <f t="shared" ref="G285:Q285" si="62">SUBTOTAL(9,G283:G284)</f>
        <v>0</v>
      </c>
      <c r="H285" s="1448">
        <f t="shared" si="62"/>
        <v>0</v>
      </c>
      <c r="I285" s="1448">
        <f t="shared" si="62"/>
        <v>0</v>
      </c>
      <c r="J285" s="1448">
        <f t="shared" si="62"/>
        <v>0</v>
      </c>
      <c r="K285" s="1448">
        <f t="shared" si="62"/>
        <v>413</v>
      </c>
      <c r="L285" s="1448">
        <f t="shared" si="62"/>
        <v>123</v>
      </c>
      <c r="M285" s="1448">
        <f t="shared" si="62"/>
        <v>0</v>
      </c>
      <c r="N285" s="1448">
        <f t="shared" si="62"/>
        <v>0</v>
      </c>
      <c r="O285" s="1448">
        <f t="shared" si="62"/>
        <v>0</v>
      </c>
      <c r="P285" s="1448">
        <f t="shared" si="62"/>
        <v>0</v>
      </c>
      <c r="Q285" s="1448">
        <f t="shared" si="62"/>
        <v>536</v>
      </c>
      <c r="R285" s="1067">
        <f t="shared" si="58"/>
        <v>0</v>
      </c>
    </row>
    <row r="286" spans="1:18">
      <c r="A286" s="1449" t="s">
        <v>470</v>
      </c>
      <c r="B286" s="1449" t="s">
        <v>865</v>
      </c>
      <c r="C286" s="1444" t="s">
        <v>866</v>
      </c>
      <c r="D286" s="1444" t="s">
        <v>106</v>
      </c>
      <c r="E286" s="1449" t="s">
        <v>797</v>
      </c>
      <c r="F286" s="1444" t="s">
        <v>798</v>
      </c>
      <c r="G286" s="1448">
        <v>0</v>
      </c>
      <c r="H286" s="1448">
        <v>0</v>
      </c>
      <c r="I286" s="1448">
        <v>0</v>
      </c>
      <c r="J286" s="1448">
        <v>0</v>
      </c>
      <c r="K286" s="1448">
        <v>0</v>
      </c>
      <c r="L286" s="1448">
        <v>607</v>
      </c>
      <c r="M286" s="1448">
        <v>0</v>
      </c>
      <c r="N286" s="1448">
        <v>0</v>
      </c>
      <c r="O286" s="1448">
        <v>0</v>
      </c>
      <c r="P286" s="1448">
        <v>0</v>
      </c>
      <c r="Q286" s="1448">
        <v>607</v>
      </c>
      <c r="R286" s="1067">
        <f t="shared" si="58"/>
        <v>0</v>
      </c>
    </row>
    <row r="287" spans="1:18">
      <c r="A287" s="1449" t="s">
        <v>470</v>
      </c>
      <c r="B287" s="1449" t="s">
        <v>865</v>
      </c>
      <c r="C287" s="1444" t="s">
        <v>866</v>
      </c>
      <c r="D287" s="1444" t="s">
        <v>106</v>
      </c>
      <c r="E287" s="1449" t="s">
        <v>804</v>
      </c>
      <c r="F287" s="1444" t="s">
        <v>798</v>
      </c>
      <c r="G287" s="1448">
        <v>0</v>
      </c>
      <c r="H287" s="1448">
        <v>0</v>
      </c>
      <c r="I287" s="1448">
        <v>0</v>
      </c>
      <c r="J287" s="1448">
        <v>0</v>
      </c>
      <c r="K287" s="1448">
        <v>0</v>
      </c>
      <c r="L287" s="1448">
        <v>211</v>
      </c>
      <c r="M287" s="1448">
        <v>0</v>
      </c>
      <c r="N287" s="1448">
        <v>0</v>
      </c>
      <c r="O287" s="1448">
        <v>0</v>
      </c>
      <c r="P287" s="1448">
        <v>0</v>
      </c>
      <c r="Q287" s="1448">
        <v>211</v>
      </c>
      <c r="R287" s="1067">
        <f t="shared" si="58"/>
        <v>0</v>
      </c>
    </row>
    <row r="288" spans="1:18">
      <c r="A288" s="1449" t="s">
        <v>470</v>
      </c>
      <c r="B288" s="1449" t="s">
        <v>865</v>
      </c>
      <c r="C288" s="1444" t="s">
        <v>866</v>
      </c>
      <c r="D288" s="1444" t="s">
        <v>106</v>
      </c>
      <c r="E288" s="1449" t="s">
        <v>799</v>
      </c>
      <c r="F288" s="1444" t="s">
        <v>798</v>
      </c>
      <c r="G288" s="1448">
        <v>0</v>
      </c>
      <c r="H288" s="1448">
        <v>0</v>
      </c>
      <c r="I288" s="1448">
        <v>0</v>
      </c>
      <c r="J288" s="1448">
        <v>0</v>
      </c>
      <c r="K288" s="1448">
        <v>0</v>
      </c>
      <c r="L288" s="1448">
        <v>1319</v>
      </c>
      <c r="M288" s="1448">
        <v>0</v>
      </c>
      <c r="N288" s="1448">
        <v>0</v>
      </c>
      <c r="O288" s="1448">
        <v>0</v>
      </c>
      <c r="P288" s="1448">
        <v>0</v>
      </c>
      <c r="Q288" s="1448">
        <v>1319</v>
      </c>
      <c r="R288" s="1067">
        <f t="shared" si="58"/>
        <v>0</v>
      </c>
    </row>
    <row r="289" spans="1:18">
      <c r="A289" s="1449" t="s">
        <v>470</v>
      </c>
      <c r="B289" s="1449" t="s">
        <v>865</v>
      </c>
      <c r="C289" s="1444" t="s">
        <v>866</v>
      </c>
      <c r="D289" s="1444" t="s">
        <v>106</v>
      </c>
      <c r="E289" s="1449" t="s">
        <v>800</v>
      </c>
      <c r="F289" s="1444" t="s">
        <v>798</v>
      </c>
      <c r="G289" s="1448">
        <v>0</v>
      </c>
      <c r="H289" s="1448">
        <v>0</v>
      </c>
      <c r="I289" s="1448">
        <v>0</v>
      </c>
      <c r="J289" s="1448">
        <v>0</v>
      </c>
      <c r="K289" s="1448">
        <v>0</v>
      </c>
      <c r="L289" s="1448">
        <v>1422</v>
      </c>
      <c r="M289" s="1448">
        <v>0</v>
      </c>
      <c r="N289" s="1448">
        <v>0</v>
      </c>
      <c r="O289" s="1448">
        <v>0</v>
      </c>
      <c r="P289" s="1448">
        <v>0</v>
      </c>
      <c r="Q289" s="1448">
        <v>1422</v>
      </c>
      <c r="R289" s="1067">
        <f t="shared" si="58"/>
        <v>0</v>
      </c>
    </row>
    <row r="290" spans="1:18">
      <c r="A290" s="1449" t="s">
        <v>470</v>
      </c>
      <c r="B290" s="1449" t="s">
        <v>865</v>
      </c>
      <c r="C290" s="1444" t="s">
        <v>866</v>
      </c>
      <c r="D290" s="1444" t="s">
        <v>106</v>
      </c>
      <c r="E290" s="1449" t="s">
        <v>805</v>
      </c>
      <c r="F290" s="1444" t="s">
        <v>798</v>
      </c>
      <c r="G290" s="1448">
        <v>0</v>
      </c>
      <c r="H290" s="1448">
        <v>0</v>
      </c>
      <c r="I290" s="1448">
        <v>0</v>
      </c>
      <c r="J290" s="1448">
        <v>0</v>
      </c>
      <c r="K290" s="1448">
        <v>0</v>
      </c>
      <c r="L290" s="1448">
        <v>50163</v>
      </c>
      <c r="M290" s="1448">
        <v>0</v>
      </c>
      <c r="N290" s="1448">
        <v>0</v>
      </c>
      <c r="O290" s="1448">
        <v>0</v>
      </c>
      <c r="P290" s="1448">
        <v>0</v>
      </c>
      <c r="Q290" s="1448">
        <v>50163</v>
      </c>
      <c r="R290" s="1067">
        <f t="shared" si="58"/>
        <v>0</v>
      </c>
    </row>
    <row r="291" spans="1:18">
      <c r="A291" s="1449" t="s">
        <v>470</v>
      </c>
      <c r="B291" s="1449" t="s">
        <v>865</v>
      </c>
      <c r="C291" s="1444" t="s">
        <v>866</v>
      </c>
      <c r="D291" s="1444" t="s">
        <v>106</v>
      </c>
      <c r="E291" s="1449" t="s">
        <v>806</v>
      </c>
      <c r="F291" s="1444" t="s">
        <v>798</v>
      </c>
      <c r="G291" s="1448">
        <v>0</v>
      </c>
      <c r="H291" s="1448">
        <v>0</v>
      </c>
      <c r="I291" s="1448">
        <v>0</v>
      </c>
      <c r="J291" s="1448">
        <v>0</v>
      </c>
      <c r="K291" s="1448">
        <v>93</v>
      </c>
      <c r="L291" s="1448">
        <v>2358</v>
      </c>
      <c r="M291" s="1448">
        <v>0</v>
      </c>
      <c r="N291" s="1448">
        <v>0</v>
      </c>
      <c r="O291" s="1448">
        <v>0</v>
      </c>
      <c r="P291" s="1448">
        <v>0</v>
      </c>
      <c r="Q291" s="1448">
        <v>2451</v>
      </c>
      <c r="R291" s="1067">
        <f t="shared" si="58"/>
        <v>0</v>
      </c>
    </row>
    <row r="292" spans="1:18">
      <c r="A292" s="1449" t="s">
        <v>470</v>
      </c>
      <c r="B292" s="1449" t="s">
        <v>865</v>
      </c>
      <c r="C292" s="1444" t="s">
        <v>866</v>
      </c>
      <c r="D292" s="1444" t="s">
        <v>106</v>
      </c>
      <c r="E292" s="1449" t="s">
        <v>807</v>
      </c>
      <c r="F292" s="1444" t="s">
        <v>798</v>
      </c>
      <c r="G292" s="1448">
        <v>0</v>
      </c>
      <c r="H292" s="1448">
        <v>0</v>
      </c>
      <c r="I292" s="1448">
        <v>0</v>
      </c>
      <c r="J292" s="1448">
        <v>0</v>
      </c>
      <c r="K292" s="1448">
        <v>420</v>
      </c>
      <c r="L292" s="1448">
        <v>8404</v>
      </c>
      <c r="M292" s="1448">
        <v>0</v>
      </c>
      <c r="N292" s="1448">
        <v>0</v>
      </c>
      <c r="O292" s="1448">
        <v>0</v>
      </c>
      <c r="P292" s="1448">
        <v>0</v>
      </c>
      <c r="Q292" s="1448">
        <v>8824</v>
      </c>
      <c r="R292" s="1067">
        <f t="shared" si="58"/>
        <v>0</v>
      </c>
    </row>
    <row r="293" spans="1:18">
      <c r="A293" s="1449" t="s">
        <v>470</v>
      </c>
      <c r="B293" s="1449" t="s">
        <v>865</v>
      </c>
      <c r="C293" s="1444" t="s">
        <v>866</v>
      </c>
      <c r="D293" s="1444" t="s">
        <v>106</v>
      </c>
      <c r="E293" s="1449" t="s">
        <v>808</v>
      </c>
      <c r="F293" s="1444" t="s">
        <v>798</v>
      </c>
      <c r="G293" s="1448">
        <v>0</v>
      </c>
      <c r="H293" s="1448">
        <v>0</v>
      </c>
      <c r="I293" s="1448">
        <v>0</v>
      </c>
      <c r="J293" s="1448">
        <v>0</v>
      </c>
      <c r="K293" s="1448">
        <v>267</v>
      </c>
      <c r="L293" s="1448">
        <v>2677</v>
      </c>
      <c r="M293" s="1448">
        <v>0</v>
      </c>
      <c r="N293" s="1448">
        <v>0</v>
      </c>
      <c r="O293" s="1448">
        <v>0</v>
      </c>
      <c r="P293" s="1448">
        <v>273</v>
      </c>
      <c r="Q293" s="1448">
        <v>3217</v>
      </c>
      <c r="R293" s="1067">
        <f t="shared" si="58"/>
        <v>0</v>
      </c>
    </row>
    <row r="294" spans="1:18">
      <c r="A294" s="1449" t="s">
        <v>470</v>
      </c>
      <c r="B294" s="1449" t="s">
        <v>865</v>
      </c>
      <c r="C294" s="1444" t="s">
        <v>866</v>
      </c>
      <c r="D294" s="1444" t="s">
        <v>106</v>
      </c>
      <c r="E294" s="1449" t="s">
        <v>809</v>
      </c>
      <c r="F294" s="1444" t="s">
        <v>798</v>
      </c>
      <c r="G294" s="1448">
        <v>0</v>
      </c>
      <c r="H294" s="1448">
        <v>0</v>
      </c>
      <c r="I294" s="1448">
        <v>0</v>
      </c>
      <c r="J294" s="1448">
        <v>0</v>
      </c>
      <c r="K294" s="1448">
        <v>186</v>
      </c>
      <c r="L294" s="1448">
        <v>2102</v>
      </c>
      <c r="M294" s="1448">
        <v>0</v>
      </c>
      <c r="N294" s="1448">
        <v>0</v>
      </c>
      <c r="O294" s="1448">
        <v>0</v>
      </c>
      <c r="P294" s="1448">
        <v>229</v>
      </c>
      <c r="Q294" s="1448">
        <v>2517</v>
      </c>
      <c r="R294" s="1067">
        <f t="shared" si="58"/>
        <v>0</v>
      </c>
    </row>
    <row r="295" spans="1:18">
      <c r="A295" s="1449" t="s">
        <v>470</v>
      </c>
      <c r="B295" s="1449" t="s">
        <v>865</v>
      </c>
      <c r="C295" s="1444" t="s">
        <v>866</v>
      </c>
      <c r="D295" s="1444" t="s">
        <v>106</v>
      </c>
      <c r="E295" s="1449" t="s">
        <v>810</v>
      </c>
      <c r="F295" s="1444" t="s">
        <v>798</v>
      </c>
      <c r="G295" s="1448">
        <v>0</v>
      </c>
      <c r="H295" s="1448">
        <v>0</v>
      </c>
      <c r="I295" s="1448">
        <v>0</v>
      </c>
      <c r="J295" s="1448">
        <v>0</v>
      </c>
      <c r="K295" s="1448">
        <v>189</v>
      </c>
      <c r="L295" s="1448">
        <v>6261</v>
      </c>
      <c r="M295" s="1448">
        <v>0</v>
      </c>
      <c r="N295" s="1448">
        <v>0</v>
      </c>
      <c r="O295" s="1448">
        <v>0</v>
      </c>
      <c r="P295" s="1448">
        <v>342</v>
      </c>
      <c r="Q295" s="1448">
        <v>6792</v>
      </c>
      <c r="R295" s="1067">
        <f t="shared" si="58"/>
        <v>0</v>
      </c>
    </row>
    <row r="296" spans="1:18">
      <c r="A296" s="1449" t="s">
        <v>470</v>
      </c>
      <c r="B296" s="1449" t="s">
        <v>865</v>
      </c>
      <c r="C296" s="1444" t="s">
        <v>866</v>
      </c>
      <c r="D296" s="1444" t="s">
        <v>106</v>
      </c>
      <c r="E296" s="1449" t="s">
        <v>801</v>
      </c>
      <c r="F296" s="1444" t="s">
        <v>798</v>
      </c>
      <c r="G296" s="1448">
        <v>0</v>
      </c>
      <c r="H296" s="1448">
        <v>0</v>
      </c>
      <c r="I296" s="1448">
        <v>0</v>
      </c>
      <c r="J296" s="1448">
        <v>0</v>
      </c>
      <c r="K296" s="1448">
        <v>183</v>
      </c>
      <c r="L296" s="1448">
        <v>6374</v>
      </c>
      <c r="M296" s="1448">
        <v>0</v>
      </c>
      <c r="N296" s="1448">
        <v>0</v>
      </c>
      <c r="O296" s="1448">
        <v>0</v>
      </c>
      <c r="P296" s="1448">
        <v>162</v>
      </c>
      <c r="Q296" s="1448">
        <v>6719</v>
      </c>
      <c r="R296" s="1067">
        <f t="shared" si="58"/>
        <v>0</v>
      </c>
    </row>
    <row r="297" spans="1:18">
      <c r="A297" s="1449" t="s">
        <v>470</v>
      </c>
      <c r="B297" s="1449" t="s">
        <v>865</v>
      </c>
      <c r="C297" s="1444" t="s">
        <v>866</v>
      </c>
      <c r="D297" s="1444" t="s">
        <v>106</v>
      </c>
      <c r="E297" s="1449" t="s">
        <v>811</v>
      </c>
      <c r="F297" s="1444" t="s">
        <v>798</v>
      </c>
      <c r="G297" s="1448">
        <v>0</v>
      </c>
      <c r="H297" s="1448">
        <v>0</v>
      </c>
      <c r="I297" s="1448">
        <v>0</v>
      </c>
      <c r="J297" s="1448">
        <v>0</v>
      </c>
      <c r="K297" s="1448">
        <v>0</v>
      </c>
      <c r="L297" s="1448">
        <v>1489</v>
      </c>
      <c r="M297" s="1448">
        <v>0</v>
      </c>
      <c r="N297" s="1448">
        <v>0</v>
      </c>
      <c r="O297" s="1448">
        <v>0</v>
      </c>
      <c r="P297" s="1448">
        <v>132</v>
      </c>
      <c r="Q297" s="1448">
        <v>1621</v>
      </c>
      <c r="R297" s="1067">
        <f t="shared" si="58"/>
        <v>0</v>
      </c>
    </row>
    <row r="298" spans="1:18" ht="15">
      <c r="A298" s="1449"/>
      <c r="B298" s="1449"/>
      <c r="D298" s="1452" t="s">
        <v>812</v>
      </c>
      <c r="E298" s="1449"/>
      <c r="G298" s="1448">
        <f t="shared" ref="G298:Q298" si="63">SUBTOTAL(9,G286:G297)</f>
        <v>0</v>
      </c>
      <c r="H298" s="1448">
        <f t="shared" si="63"/>
        <v>0</v>
      </c>
      <c r="I298" s="1448">
        <f t="shared" si="63"/>
        <v>0</v>
      </c>
      <c r="J298" s="1448">
        <f t="shared" si="63"/>
        <v>0</v>
      </c>
      <c r="K298" s="1448">
        <f t="shared" si="63"/>
        <v>1338</v>
      </c>
      <c r="L298" s="1448">
        <f t="shared" si="63"/>
        <v>83387</v>
      </c>
      <c r="M298" s="1448">
        <f t="shared" si="63"/>
        <v>0</v>
      </c>
      <c r="N298" s="1448">
        <f t="shared" si="63"/>
        <v>0</v>
      </c>
      <c r="O298" s="1448">
        <f t="shared" si="63"/>
        <v>0</v>
      </c>
      <c r="P298" s="1448">
        <f t="shared" si="63"/>
        <v>1138</v>
      </c>
      <c r="Q298" s="1448">
        <f t="shared" si="63"/>
        <v>85863</v>
      </c>
      <c r="R298" s="1067">
        <f t="shared" si="58"/>
        <v>0</v>
      </c>
    </row>
    <row r="299" spans="1:18" ht="15">
      <c r="A299" s="1449"/>
      <c r="B299" s="1453" t="s">
        <v>867</v>
      </c>
      <c r="E299" s="1449"/>
      <c r="G299" s="1448">
        <f t="shared" ref="G299:Q299" si="64">SUBTOTAL(9,G264:G297)</f>
        <v>0</v>
      </c>
      <c r="H299" s="1448">
        <f t="shared" si="64"/>
        <v>0</v>
      </c>
      <c r="I299" s="1448">
        <f t="shared" si="64"/>
        <v>0</v>
      </c>
      <c r="J299" s="1448">
        <f t="shared" si="64"/>
        <v>0</v>
      </c>
      <c r="K299" s="1448">
        <f t="shared" si="64"/>
        <v>1751</v>
      </c>
      <c r="L299" s="1448">
        <f t="shared" si="64"/>
        <v>83592</v>
      </c>
      <c r="M299" s="1448">
        <f t="shared" si="64"/>
        <v>0</v>
      </c>
      <c r="N299" s="1448">
        <f t="shared" si="64"/>
        <v>0</v>
      </c>
      <c r="O299" s="1448">
        <f t="shared" si="64"/>
        <v>0</v>
      </c>
      <c r="P299" s="1448">
        <f t="shared" si="64"/>
        <v>4742</v>
      </c>
      <c r="Q299" s="1448">
        <f t="shared" si="64"/>
        <v>90085</v>
      </c>
      <c r="R299" s="1067">
        <f t="shared" si="58"/>
        <v>0</v>
      </c>
    </row>
    <row r="300" spans="1:18">
      <c r="A300" s="1449" t="s">
        <v>470</v>
      </c>
      <c r="B300" s="1449" t="s">
        <v>868</v>
      </c>
      <c r="C300" s="1444" t="s">
        <v>869</v>
      </c>
      <c r="D300" s="1444" t="s">
        <v>106</v>
      </c>
      <c r="E300" s="1449" t="s">
        <v>800</v>
      </c>
      <c r="F300" s="1444" t="s">
        <v>798</v>
      </c>
      <c r="G300" s="1448">
        <v>0</v>
      </c>
      <c r="H300" s="1448">
        <v>0</v>
      </c>
      <c r="I300" s="1448">
        <v>0</v>
      </c>
      <c r="J300" s="1448">
        <v>0</v>
      </c>
      <c r="K300" s="1448">
        <v>1</v>
      </c>
      <c r="L300" s="1448">
        <v>0</v>
      </c>
      <c r="M300" s="1448">
        <v>0</v>
      </c>
      <c r="N300" s="1448">
        <v>0</v>
      </c>
      <c r="O300" s="1448">
        <v>0</v>
      </c>
      <c r="P300" s="1448">
        <v>0</v>
      </c>
      <c r="Q300" s="1448">
        <v>1</v>
      </c>
      <c r="R300" s="1067">
        <f t="shared" si="58"/>
        <v>0</v>
      </c>
    </row>
    <row r="301" spans="1:18">
      <c r="A301" s="1449" t="s">
        <v>470</v>
      </c>
      <c r="B301" s="1449" t="s">
        <v>868</v>
      </c>
      <c r="C301" s="1444" t="s">
        <v>869</v>
      </c>
      <c r="D301" s="1444" t="s">
        <v>106</v>
      </c>
      <c r="E301" s="1449" t="s">
        <v>808</v>
      </c>
      <c r="F301" s="1444" t="s">
        <v>798</v>
      </c>
      <c r="G301" s="1448">
        <v>0</v>
      </c>
      <c r="H301" s="1448">
        <v>0</v>
      </c>
      <c r="I301" s="1448">
        <v>0</v>
      </c>
      <c r="J301" s="1448">
        <v>0</v>
      </c>
      <c r="K301" s="1448">
        <v>0</v>
      </c>
      <c r="L301" s="1448">
        <v>1</v>
      </c>
      <c r="M301" s="1448">
        <v>0</v>
      </c>
      <c r="N301" s="1448">
        <v>0</v>
      </c>
      <c r="O301" s="1448">
        <v>0</v>
      </c>
      <c r="P301" s="1448">
        <v>0</v>
      </c>
      <c r="Q301" s="1448">
        <v>1</v>
      </c>
      <c r="R301" s="1067">
        <f t="shared" si="58"/>
        <v>0</v>
      </c>
    </row>
    <row r="302" spans="1:18">
      <c r="A302" s="1449" t="s">
        <v>470</v>
      </c>
      <c r="B302" s="1449" t="s">
        <v>868</v>
      </c>
      <c r="C302" s="1444" t="s">
        <v>869</v>
      </c>
      <c r="D302" s="1444" t="s">
        <v>106</v>
      </c>
      <c r="E302" s="1449" t="s">
        <v>809</v>
      </c>
      <c r="F302" s="1444" t="s">
        <v>798</v>
      </c>
      <c r="G302" s="1448">
        <v>0</v>
      </c>
      <c r="H302" s="1448">
        <v>0</v>
      </c>
      <c r="I302" s="1448">
        <v>0</v>
      </c>
      <c r="J302" s="1448">
        <v>0</v>
      </c>
      <c r="K302" s="1448">
        <v>0</v>
      </c>
      <c r="L302" s="1448">
        <v>0</v>
      </c>
      <c r="M302" s="1448">
        <v>0</v>
      </c>
      <c r="N302" s="1448">
        <v>0</v>
      </c>
      <c r="O302" s="1448">
        <v>0</v>
      </c>
      <c r="P302" s="1448">
        <v>0</v>
      </c>
      <c r="Q302" s="1448">
        <v>0</v>
      </c>
      <c r="R302" s="1067">
        <f t="shared" si="58"/>
        <v>0</v>
      </c>
    </row>
    <row r="303" spans="1:18" ht="15">
      <c r="A303" s="1449"/>
      <c r="B303" s="1449"/>
      <c r="D303" s="1452" t="s">
        <v>812</v>
      </c>
      <c r="E303" s="1449"/>
      <c r="G303" s="1448">
        <f t="shared" ref="G303:Q303" si="65">SUBTOTAL(9,G300:G302)</f>
        <v>0</v>
      </c>
      <c r="H303" s="1448">
        <f t="shared" si="65"/>
        <v>0</v>
      </c>
      <c r="I303" s="1448">
        <f t="shared" si="65"/>
        <v>0</v>
      </c>
      <c r="J303" s="1448">
        <f t="shared" si="65"/>
        <v>0</v>
      </c>
      <c r="K303" s="1448">
        <f t="shared" si="65"/>
        <v>1</v>
      </c>
      <c r="L303" s="1448">
        <f t="shared" si="65"/>
        <v>1</v>
      </c>
      <c r="M303" s="1448">
        <f t="shared" si="65"/>
        <v>0</v>
      </c>
      <c r="N303" s="1448">
        <f t="shared" si="65"/>
        <v>0</v>
      </c>
      <c r="O303" s="1448">
        <f t="shared" si="65"/>
        <v>0</v>
      </c>
      <c r="P303" s="1448">
        <f t="shared" si="65"/>
        <v>0</v>
      </c>
      <c r="Q303" s="1448">
        <f t="shared" si="65"/>
        <v>2</v>
      </c>
      <c r="R303" s="1067">
        <f t="shared" si="58"/>
        <v>0</v>
      </c>
    </row>
    <row r="304" spans="1:18" ht="15">
      <c r="A304" s="1449"/>
      <c r="B304" s="1453" t="s">
        <v>870</v>
      </c>
      <c r="E304" s="1449"/>
      <c r="G304" s="1448">
        <f t="shared" ref="G304:Q304" si="66">SUBTOTAL(9,G300:G302)</f>
        <v>0</v>
      </c>
      <c r="H304" s="1448">
        <f t="shared" si="66"/>
        <v>0</v>
      </c>
      <c r="I304" s="1448">
        <f t="shared" si="66"/>
        <v>0</v>
      </c>
      <c r="J304" s="1448">
        <f t="shared" si="66"/>
        <v>0</v>
      </c>
      <c r="K304" s="1448">
        <f t="shared" si="66"/>
        <v>1</v>
      </c>
      <c r="L304" s="1448">
        <f t="shared" si="66"/>
        <v>1</v>
      </c>
      <c r="M304" s="1448">
        <f t="shared" si="66"/>
        <v>0</v>
      </c>
      <c r="N304" s="1448">
        <f t="shared" si="66"/>
        <v>0</v>
      </c>
      <c r="O304" s="1448">
        <f t="shared" si="66"/>
        <v>0</v>
      </c>
      <c r="P304" s="1448">
        <f t="shared" si="66"/>
        <v>0</v>
      </c>
      <c r="Q304" s="1448">
        <f t="shared" si="66"/>
        <v>2</v>
      </c>
      <c r="R304" s="1067">
        <f t="shared" si="58"/>
        <v>0</v>
      </c>
    </row>
    <row r="305" spans="1:18">
      <c r="A305" s="1449" t="s">
        <v>470</v>
      </c>
      <c r="B305" s="1449" t="s">
        <v>871</v>
      </c>
      <c r="C305" s="1444" t="s">
        <v>872</v>
      </c>
      <c r="D305" s="1444" t="s">
        <v>873</v>
      </c>
      <c r="E305" s="1449" t="s">
        <v>797</v>
      </c>
      <c r="F305" s="1444" t="s">
        <v>798</v>
      </c>
      <c r="G305" s="1448">
        <v>0</v>
      </c>
      <c r="H305" s="1448">
        <v>0</v>
      </c>
      <c r="I305" s="1448">
        <v>0</v>
      </c>
      <c r="J305" s="1448">
        <v>0</v>
      </c>
      <c r="K305" s="1448">
        <v>0</v>
      </c>
      <c r="L305" s="1448">
        <v>0</v>
      </c>
      <c r="M305" s="1448">
        <v>0</v>
      </c>
      <c r="N305" s="1448">
        <v>0</v>
      </c>
      <c r="O305" s="1448">
        <v>0</v>
      </c>
      <c r="P305" s="1448">
        <v>0</v>
      </c>
      <c r="Q305" s="1448">
        <v>0</v>
      </c>
      <c r="R305" s="1067">
        <f t="shared" si="58"/>
        <v>0</v>
      </c>
    </row>
    <row r="306" spans="1:18" ht="15">
      <c r="A306" s="1449"/>
      <c r="B306" s="1449"/>
      <c r="D306" s="1452" t="s">
        <v>874</v>
      </c>
      <c r="E306" s="1449"/>
      <c r="G306" s="1448">
        <f t="shared" ref="G306:Q306" si="67">SUBTOTAL(9,G305:G305)</f>
        <v>0</v>
      </c>
      <c r="H306" s="1448">
        <f t="shared" si="67"/>
        <v>0</v>
      </c>
      <c r="I306" s="1448">
        <f t="shared" si="67"/>
        <v>0</v>
      </c>
      <c r="J306" s="1448">
        <f t="shared" si="67"/>
        <v>0</v>
      </c>
      <c r="K306" s="1448">
        <f t="shared" si="67"/>
        <v>0</v>
      </c>
      <c r="L306" s="1448">
        <f t="shared" si="67"/>
        <v>0</v>
      </c>
      <c r="M306" s="1448">
        <f t="shared" si="67"/>
        <v>0</v>
      </c>
      <c r="N306" s="1448">
        <f t="shared" si="67"/>
        <v>0</v>
      </c>
      <c r="O306" s="1448">
        <f t="shared" si="67"/>
        <v>0</v>
      </c>
      <c r="P306" s="1448">
        <f t="shared" si="67"/>
        <v>0</v>
      </c>
      <c r="Q306" s="1448">
        <f t="shared" si="67"/>
        <v>0</v>
      </c>
      <c r="R306" s="1067">
        <f t="shared" si="58"/>
        <v>0</v>
      </c>
    </row>
    <row r="307" spans="1:18">
      <c r="A307" s="1449" t="s">
        <v>470</v>
      </c>
      <c r="B307" s="1449" t="s">
        <v>871</v>
      </c>
      <c r="C307" s="1444" t="s">
        <v>872</v>
      </c>
      <c r="D307" s="1444" t="s">
        <v>488</v>
      </c>
      <c r="E307" s="1449" t="s">
        <v>806</v>
      </c>
      <c r="F307" s="1444" t="s">
        <v>798</v>
      </c>
      <c r="G307" s="1448">
        <v>0</v>
      </c>
      <c r="H307" s="1448">
        <v>0</v>
      </c>
      <c r="I307" s="1448">
        <v>0</v>
      </c>
      <c r="J307" s="1448">
        <v>0</v>
      </c>
      <c r="K307" s="1448">
        <v>0</v>
      </c>
      <c r="L307" s="1448">
        <v>1583</v>
      </c>
      <c r="M307" s="1448">
        <v>0</v>
      </c>
      <c r="N307" s="1448">
        <v>0</v>
      </c>
      <c r="O307" s="1448">
        <v>0</v>
      </c>
      <c r="P307" s="1448">
        <v>0</v>
      </c>
      <c r="Q307" s="1448">
        <v>1583</v>
      </c>
      <c r="R307" s="1067">
        <f t="shared" si="58"/>
        <v>0</v>
      </c>
    </row>
    <row r="308" spans="1:18">
      <c r="A308" s="1449" t="s">
        <v>470</v>
      </c>
      <c r="B308" s="1449" t="s">
        <v>871</v>
      </c>
      <c r="C308" s="1444" t="s">
        <v>872</v>
      </c>
      <c r="D308" s="1444" t="s">
        <v>488</v>
      </c>
      <c r="E308" s="1449" t="s">
        <v>807</v>
      </c>
      <c r="F308" s="1444" t="s">
        <v>798</v>
      </c>
      <c r="G308" s="1448">
        <v>0</v>
      </c>
      <c r="H308" s="1448">
        <v>0</v>
      </c>
      <c r="I308" s="1448">
        <v>0</v>
      </c>
      <c r="J308" s="1448">
        <v>0</v>
      </c>
      <c r="K308" s="1448">
        <v>0</v>
      </c>
      <c r="L308" s="1448">
        <v>2363</v>
      </c>
      <c r="M308" s="1448">
        <v>0</v>
      </c>
      <c r="N308" s="1448">
        <v>0</v>
      </c>
      <c r="O308" s="1448">
        <v>0</v>
      </c>
      <c r="P308" s="1448">
        <v>0</v>
      </c>
      <c r="Q308" s="1448">
        <v>2363</v>
      </c>
      <c r="R308" s="1067">
        <f t="shared" si="58"/>
        <v>0</v>
      </c>
    </row>
    <row r="309" spans="1:18">
      <c r="A309" s="1449" t="s">
        <v>470</v>
      </c>
      <c r="B309" s="1449" t="s">
        <v>871</v>
      </c>
      <c r="C309" s="1444" t="s">
        <v>872</v>
      </c>
      <c r="D309" s="1444" t="s">
        <v>488</v>
      </c>
      <c r="E309" s="1449" t="s">
        <v>808</v>
      </c>
      <c r="F309" s="1444" t="s">
        <v>798</v>
      </c>
      <c r="G309" s="1448">
        <v>0</v>
      </c>
      <c r="H309" s="1448">
        <v>0</v>
      </c>
      <c r="I309" s="1448">
        <v>0</v>
      </c>
      <c r="J309" s="1448">
        <v>0</v>
      </c>
      <c r="K309" s="1448">
        <v>0</v>
      </c>
      <c r="L309" s="1448">
        <v>381</v>
      </c>
      <c r="M309" s="1448">
        <v>0</v>
      </c>
      <c r="N309" s="1448">
        <v>0</v>
      </c>
      <c r="O309" s="1448">
        <v>0</v>
      </c>
      <c r="P309" s="1448">
        <v>0</v>
      </c>
      <c r="Q309" s="1448">
        <v>381</v>
      </c>
      <c r="R309" s="1067">
        <f t="shared" si="58"/>
        <v>0</v>
      </c>
    </row>
    <row r="310" spans="1:18" ht="15">
      <c r="A310" s="1449"/>
      <c r="B310" s="1449"/>
      <c r="D310" s="1452" t="s">
        <v>826</v>
      </c>
      <c r="E310" s="1449"/>
      <c r="G310" s="1448">
        <f t="shared" ref="G310:Q310" si="68">SUBTOTAL(9,G307:G309)</f>
        <v>0</v>
      </c>
      <c r="H310" s="1448">
        <f t="shared" si="68"/>
        <v>0</v>
      </c>
      <c r="I310" s="1448">
        <f t="shared" si="68"/>
        <v>0</v>
      </c>
      <c r="J310" s="1448">
        <f t="shared" si="68"/>
        <v>0</v>
      </c>
      <c r="K310" s="1448">
        <f t="shared" si="68"/>
        <v>0</v>
      </c>
      <c r="L310" s="1448">
        <f t="shared" si="68"/>
        <v>4327</v>
      </c>
      <c r="M310" s="1448">
        <f t="shared" si="68"/>
        <v>0</v>
      </c>
      <c r="N310" s="1448">
        <f t="shared" si="68"/>
        <v>0</v>
      </c>
      <c r="O310" s="1448">
        <f t="shared" si="68"/>
        <v>0</v>
      </c>
      <c r="P310" s="1448">
        <f t="shared" si="68"/>
        <v>0</v>
      </c>
      <c r="Q310" s="1448">
        <f t="shared" si="68"/>
        <v>4327</v>
      </c>
      <c r="R310" s="1067">
        <f t="shared" si="58"/>
        <v>0</v>
      </c>
    </row>
    <row r="311" spans="1:18">
      <c r="A311" s="1449" t="s">
        <v>470</v>
      </c>
      <c r="B311" s="1449" t="s">
        <v>871</v>
      </c>
      <c r="C311" s="1444" t="s">
        <v>872</v>
      </c>
      <c r="D311" s="1444" t="s">
        <v>875</v>
      </c>
      <c r="E311" s="1449" t="s">
        <v>804</v>
      </c>
      <c r="F311" s="1444" t="s">
        <v>798</v>
      </c>
      <c r="G311" s="1448">
        <v>0</v>
      </c>
      <c r="H311" s="1448">
        <v>0</v>
      </c>
      <c r="I311" s="1448">
        <v>0</v>
      </c>
      <c r="J311" s="1448">
        <v>0</v>
      </c>
      <c r="K311" s="1448">
        <v>0</v>
      </c>
      <c r="L311" s="1448">
        <v>0</v>
      </c>
      <c r="M311" s="1448">
        <v>0</v>
      </c>
      <c r="N311" s="1448">
        <v>0</v>
      </c>
      <c r="O311" s="1448">
        <v>0</v>
      </c>
      <c r="P311" s="1448">
        <v>0</v>
      </c>
      <c r="Q311" s="1448">
        <v>0</v>
      </c>
      <c r="R311" s="1067">
        <f t="shared" si="58"/>
        <v>0</v>
      </c>
    </row>
    <row r="312" spans="1:18" ht="15">
      <c r="A312" s="1449"/>
      <c r="B312" s="1449"/>
      <c r="D312" s="1452" t="s">
        <v>876</v>
      </c>
      <c r="E312" s="1449"/>
      <c r="G312" s="1448">
        <f t="shared" ref="G312:Q312" si="69">SUBTOTAL(9,G311:G311)</f>
        <v>0</v>
      </c>
      <c r="H312" s="1448">
        <f t="shared" si="69"/>
        <v>0</v>
      </c>
      <c r="I312" s="1448">
        <f t="shared" si="69"/>
        <v>0</v>
      </c>
      <c r="J312" s="1448">
        <f t="shared" si="69"/>
        <v>0</v>
      </c>
      <c r="K312" s="1448">
        <f t="shared" si="69"/>
        <v>0</v>
      </c>
      <c r="L312" s="1448">
        <f t="shared" si="69"/>
        <v>0</v>
      </c>
      <c r="M312" s="1448">
        <f t="shared" si="69"/>
        <v>0</v>
      </c>
      <c r="N312" s="1448">
        <f t="shared" si="69"/>
        <v>0</v>
      </c>
      <c r="O312" s="1448">
        <f t="shared" si="69"/>
        <v>0</v>
      </c>
      <c r="P312" s="1448">
        <f t="shared" si="69"/>
        <v>0</v>
      </c>
      <c r="Q312" s="1448">
        <f t="shared" si="69"/>
        <v>0</v>
      </c>
      <c r="R312" s="1067">
        <f t="shared" si="58"/>
        <v>0</v>
      </c>
    </row>
    <row r="313" spans="1:18">
      <c r="A313" s="1449" t="s">
        <v>470</v>
      </c>
      <c r="B313" s="1449" t="s">
        <v>871</v>
      </c>
      <c r="C313" s="1444" t="s">
        <v>872</v>
      </c>
      <c r="D313" s="1444" t="s">
        <v>625</v>
      </c>
      <c r="E313" s="1449" t="s">
        <v>797</v>
      </c>
      <c r="F313" s="1444" t="s">
        <v>798</v>
      </c>
      <c r="G313" s="1448">
        <v>0</v>
      </c>
      <c r="H313" s="1448">
        <v>0</v>
      </c>
      <c r="I313" s="1448">
        <v>0</v>
      </c>
      <c r="J313" s="1448">
        <v>0</v>
      </c>
      <c r="K313" s="1448">
        <v>0</v>
      </c>
      <c r="L313" s="1448">
        <v>2</v>
      </c>
      <c r="M313" s="1448">
        <v>0</v>
      </c>
      <c r="N313" s="1448">
        <v>0</v>
      </c>
      <c r="O313" s="1448">
        <v>0</v>
      </c>
      <c r="P313" s="1448">
        <v>2</v>
      </c>
      <c r="Q313" s="1448">
        <v>4</v>
      </c>
      <c r="R313" s="1067">
        <f t="shared" si="58"/>
        <v>0</v>
      </c>
    </row>
    <row r="314" spans="1:18">
      <c r="A314" s="1449" t="s">
        <v>470</v>
      </c>
      <c r="B314" s="1449" t="s">
        <v>871</v>
      </c>
      <c r="C314" s="1444" t="s">
        <v>872</v>
      </c>
      <c r="D314" s="1444" t="s">
        <v>625</v>
      </c>
      <c r="E314" s="1449" t="s">
        <v>799</v>
      </c>
      <c r="F314" s="1444" t="s">
        <v>798</v>
      </c>
      <c r="G314" s="1448">
        <v>0</v>
      </c>
      <c r="H314" s="1448">
        <v>0</v>
      </c>
      <c r="I314" s="1448">
        <v>0</v>
      </c>
      <c r="J314" s="1448">
        <v>0</v>
      </c>
      <c r="K314" s="1448">
        <v>0</v>
      </c>
      <c r="L314" s="1448">
        <v>0</v>
      </c>
      <c r="M314" s="1448">
        <v>0</v>
      </c>
      <c r="N314" s="1448">
        <v>0</v>
      </c>
      <c r="O314" s="1448">
        <v>0</v>
      </c>
      <c r="P314" s="1448">
        <v>20</v>
      </c>
      <c r="Q314" s="1448">
        <v>20</v>
      </c>
      <c r="R314" s="1067">
        <f t="shared" si="58"/>
        <v>0</v>
      </c>
    </row>
    <row r="315" spans="1:18">
      <c r="A315" s="1449" t="s">
        <v>470</v>
      </c>
      <c r="B315" s="1449" t="s">
        <v>871</v>
      </c>
      <c r="C315" s="1444" t="s">
        <v>872</v>
      </c>
      <c r="D315" s="1444" t="s">
        <v>625</v>
      </c>
      <c r="E315" s="1449" t="s">
        <v>800</v>
      </c>
      <c r="F315" s="1444" t="s">
        <v>798</v>
      </c>
      <c r="G315" s="1448">
        <v>0</v>
      </c>
      <c r="H315" s="1448">
        <v>0</v>
      </c>
      <c r="I315" s="1448">
        <v>0</v>
      </c>
      <c r="J315" s="1448">
        <v>0</v>
      </c>
      <c r="K315" s="1448">
        <v>0</v>
      </c>
      <c r="L315" s="1448">
        <v>0</v>
      </c>
      <c r="M315" s="1448">
        <v>0</v>
      </c>
      <c r="N315" s="1448">
        <v>0</v>
      </c>
      <c r="O315" s="1448">
        <v>0</v>
      </c>
      <c r="P315" s="1448">
        <v>0</v>
      </c>
      <c r="Q315" s="1448">
        <v>0</v>
      </c>
      <c r="R315" s="1067">
        <f t="shared" si="58"/>
        <v>0</v>
      </c>
    </row>
    <row r="316" spans="1:18">
      <c r="A316" s="1449" t="s">
        <v>470</v>
      </c>
      <c r="B316" s="1449" t="s">
        <v>871</v>
      </c>
      <c r="C316" s="1444" t="s">
        <v>872</v>
      </c>
      <c r="D316" s="1444" t="s">
        <v>625</v>
      </c>
      <c r="E316" s="1449" t="s">
        <v>805</v>
      </c>
      <c r="F316" s="1444" t="s">
        <v>798</v>
      </c>
      <c r="G316" s="1448">
        <v>0</v>
      </c>
      <c r="H316" s="1448">
        <v>0</v>
      </c>
      <c r="I316" s="1448">
        <v>0</v>
      </c>
      <c r="J316" s="1448">
        <v>0</v>
      </c>
      <c r="K316" s="1448">
        <v>0</v>
      </c>
      <c r="L316" s="1448">
        <v>0</v>
      </c>
      <c r="M316" s="1448">
        <v>0</v>
      </c>
      <c r="N316" s="1448">
        <v>0</v>
      </c>
      <c r="O316" s="1448">
        <v>0</v>
      </c>
      <c r="P316" s="1448">
        <v>20</v>
      </c>
      <c r="Q316" s="1448">
        <v>20</v>
      </c>
      <c r="R316" s="1067">
        <f t="shared" si="58"/>
        <v>0</v>
      </c>
    </row>
    <row r="317" spans="1:18">
      <c r="A317" s="1449" t="s">
        <v>470</v>
      </c>
      <c r="B317" s="1449" t="s">
        <v>871</v>
      </c>
      <c r="C317" s="1444" t="s">
        <v>872</v>
      </c>
      <c r="D317" s="1444" t="s">
        <v>625</v>
      </c>
      <c r="E317" s="1449" t="s">
        <v>806</v>
      </c>
      <c r="F317" s="1444" t="s">
        <v>798</v>
      </c>
      <c r="G317" s="1448">
        <v>0</v>
      </c>
      <c r="H317" s="1448">
        <v>0</v>
      </c>
      <c r="I317" s="1448">
        <v>0</v>
      </c>
      <c r="J317" s="1448">
        <v>0</v>
      </c>
      <c r="K317" s="1448">
        <v>0</v>
      </c>
      <c r="L317" s="1448">
        <v>1</v>
      </c>
      <c r="M317" s="1448">
        <v>0</v>
      </c>
      <c r="N317" s="1448">
        <v>0</v>
      </c>
      <c r="O317" s="1448">
        <v>0</v>
      </c>
      <c r="P317" s="1448">
        <v>0</v>
      </c>
      <c r="Q317" s="1448">
        <v>1</v>
      </c>
      <c r="R317" s="1067">
        <f t="shared" si="58"/>
        <v>0</v>
      </c>
    </row>
    <row r="318" spans="1:18">
      <c r="A318" s="1449" t="s">
        <v>470</v>
      </c>
      <c r="B318" s="1449" t="s">
        <v>871</v>
      </c>
      <c r="C318" s="1444" t="s">
        <v>872</v>
      </c>
      <c r="D318" s="1444" t="s">
        <v>625</v>
      </c>
      <c r="E318" s="1449" t="s">
        <v>807</v>
      </c>
      <c r="F318" s="1444" t="s">
        <v>798</v>
      </c>
      <c r="G318" s="1448">
        <v>0</v>
      </c>
      <c r="H318" s="1448">
        <v>0</v>
      </c>
      <c r="I318" s="1448">
        <v>0</v>
      </c>
      <c r="J318" s="1448">
        <v>0</v>
      </c>
      <c r="K318" s="1448">
        <v>0</v>
      </c>
      <c r="L318" s="1448">
        <v>1</v>
      </c>
      <c r="M318" s="1448">
        <v>0</v>
      </c>
      <c r="N318" s="1448">
        <v>0</v>
      </c>
      <c r="O318" s="1448">
        <v>0</v>
      </c>
      <c r="P318" s="1448">
        <v>11</v>
      </c>
      <c r="Q318" s="1448">
        <v>12</v>
      </c>
      <c r="R318" s="1067">
        <f t="shared" si="58"/>
        <v>0</v>
      </c>
    </row>
    <row r="319" spans="1:18">
      <c r="A319" s="1449" t="s">
        <v>470</v>
      </c>
      <c r="B319" s="1449" t="s">
        <v>871</v>
      </c>
      <c r="C319" s="1444" t="s">
        <v>872</v>
      </c>
      <c r="D319" s="1444" t="s">
        <v>625</v>
      </c>
      <c r="E319" s="1449" t="s">
        <v>809</v>
      </c>
      <c r="F319" s="1444" t="s">
        <v>798</v>
      </c>
      <c r="G319" s="1448">
        <v>0</v>
      </c>
      <c r="H319" s="1448">
        <v>0</v>
      </c>
      <c r="I319" s="1448">
        <v>0</v>
      </c>
      <c r="J319" s="1448">
        <v>0</v>
      </c>
      <c r="K319" s="1448">
        <v>0</v>
      </c>
      <c r="L319" s="1448">
        <v>4</v>
      </c>
      <c r="M319" s="1448">
        <v>0</v>
      </c>
      <c r="N319" s="1448">
        <v>0</v>
      </c>
      <c r="O319" s="1448">
        <v>0</v>
      </c>
      <c r="P319" s="1448">
        <v>25</v>
      </c>
      <c r="Q319" s="1448">
        <v>29</v>
      </c>
      <c r="R319" s="1067">
        <f t="shared" si="58"/>
        <v>0</v>
      </c>
    </row>
    <row r="320" spans="1:18">
      <c r="A320" s="1449" t="s">
        <v>470</v>
      </c>
      <c r="B320" s="1449" t="s">
        <v>871</v>
      </c>
      <c r="C320" s="1444" t="s">
        <v>872</v>
      </c>
      <c r="D320" s="1444" t="s">
        <v>625</v>
      </c>
      <c r="E320" s="1449" t="s">
        <v>810</v>
      </c>
      <c r="F320" s="1444" t="s">
        <v>798</v>
      </c>
      <c r="G320" s="1448">
        <v>0</v>
      </c>
      <c r="H320" s="1448">
        <v>0</v>
      </c>
      <c r="I320" s="1448">
        <v>0</v>
      </c>
      <c r="J320" s="1448">
        <v>0</v>
      </c>
      <c r="K320" s="1448">
        <v>0</v>
      </c>
      <c r="L320" s="1448">
        <v>0</v>
      </c>
      <c r="M320" s="1448">
        <v>0</v>
      </c>
      <c r="N320" s="1448">
        <v>0</v>
      </c>
      <c r="O320" s="1448">
        <v>0</v>
      </c>
      <c r="P320" s="1448">
        <v>2</v>
      </c>
      <c r="Q320" s="1448">
        <v>2</v>
      </c>
      <c r="R320" s="1067">
        <f t="shared" si="58"/>
        <v>0</v>
      </c>
    </row>
    <row r="321" spans="1:18">
      <c r="A321" s="1449" t="s">
        <v>470</v>
      </c>
      <c r="B321" s="1449" t="s">
        <v>871</v>
      </c>
      <c r="C321" s="1444" t="s">
        <v>872</v>
      </c>
      <c r="D321" s="1444" t="s">
        <v>625</v>
      </c>
      <c r="E321" s="1449" t="s">
        <v>811</v>
      </c>
      <c r="F321" s="1444" t="s">
        <v>798</v>
      </c>
      <c r="G321" s="1448">
        <v>0</v>
      </c>
      <c r="H321" s="1448">
        <v>0</v>
      </c>
      <c r="I321" s="1448">
        <v>0</v>
      </c>
      <c r="J321" s="1448">
        <v>0</v>
      </c>
      <c r="K321" s="1448">
        <v>0</v>
      </c>
      <c r="L321" s="1448">
        <v>1</v>
      </c>
      <c r="M321" s="1448">
        <v>0</v>
      </c>
      <c r="N321" s="1448">
        <v>0</v>
      </c>
      <c r="O321" s="1448">
        <v>0</v>
      </c>
      <c r="P321" s="1448">
        <v>0</v>
      </c>
      <c r="Q321" s="1448">
        <v>1</v>
      </c>
      <c r="R321" s="1067">
        <f t="shared" si="58"/>
        <v>0</v>
      </c>
    </row>
    <row r="322" spans="1:18" ht="15">
      <c r="A322" s="1449"/>
      <c r="B322" s="1449"/>
      <c r="D322" s="1452" t="s">
        <v>802</v>
      </c>
      <c r="E322" s="1449"/>
      <c r="G322" s="1448">
        <f t="shared" ref="G322:Q322" si="70">SUBTOTAL(9,G313:G321)</f>
        <v>0</v>
      </c>
      <c r="H322" s="1448">
        <f t="shared" si="70"/>
        <v>0</v>
      </c>
      <c r="I322" s="1448">
        <f t="shared" si="70"/>
        <v>0</v>
      </c>
      <c r="J322" s="1448">
        <f t="shared" si="70"/>
        <v>0</v>
      </c>
      <c r="K322" s="1448">
        <f t="shared" si="70"/>
        <v>0</v>
      </c>
      <c r="L322" s="1448">
        <f t="shared" si="70"/>
        <v>9</v>
      </c>
      <c r="M322" s="1448">
        <f t="shared" si="70"/>
        <v>0</v>
      </c>
      <c r="N322" s="1448">
        <f t="shared" si="70"/>
        <v>0</v>
      </c>
      <c r="O322" s="1448">
        <f t="shared" si="70"/>
        <v>0</v>
      </c>
      <c r="P322" s="1448">
        <f t="shared" si="70"/>
        <v>80</v>
      </c>
      <c r="Q322" s="1448">
        <f t="shared" si="70"/>
        <v>89</v>
      </c>
      <c r="R322" s="1067">
        <f t="shared" si="58"/>
        <v>0</v>
      </c>
    </row>
    <row r="323" spans="1:18">
      <c r="A323" s="1449" t="s">
        <v>470</v>
      </c>
      <c r="B323" s="1449" t="s">
        <v>871</v>
      </c>
      <c r="C323" s="1444" t="s">
        <v>872</v>
      </c>
      <c r="D323" s="1444" t="s">
        <v>628</v>
      </c>
      <c r="E323" s="1449" t="s">
        <v>799</v>
      </c>
      <c r="F323" s="1444" t="s">
        <v>798</v>
      </c>
      <c r="G323" s="1448">
        <v>0</v>
      </c>
      <c r="H323" s="1448">
        <v>0</v>
      </c>
      <c r="I323" s="1448">
        <v>0</v>
      </c>
      <c r="J323" s="1448">
        <v>0</v>
      </c>
      <c r="K323" s="1448">
        <v>0</v>
      </c>
      <c r="L323" s="1448">
        <v>10</v>
      </c>
      <c r="M323" s="1448">
        <v>0</v>
      </c>
      <c r="N323" s="1448">
        <v>0</v>
      </c>
      <c r="O323" s="1448">
        <v>0</v>
      </c>
      <c r="P323" s="1448">
        <v>0</v>
      </c>
      <c r="Q323" s="1448">
        <v>10</v>
      </c>
      <c r="R323" s="1067">
        <f t="shared" si="58"/>
        <v>0</v>
      </c>
    </row>
    <row r="324" spans="1:18">
      <c r="A324" s="1449" t="s">
        <v>470</v>
      </c>
      <c r="B324" s="1449" t="s">
        <v>871</v>
      </c>
      <c r="C324" s="1444" t="s">
        <v>872</v>
      </c>
      <c r="D324" s="1444" t="s">
        <v>628</v>
      </c>
      <c r="E324" s="1449" t="s">
        <v>800</v>
      </c>
      <c r="F324" s="1444" t="s">
        <v>798</v>
      </c>
      <c r="G324" s="1448">
        <v>0</v>
      </c>
      <c r="H324" s="1448">
        <v>0</v>
      </c>
      <c r="I324" s="1448">
        <v>0</v>
      </c>
      <c r="J324" s="1448">
        <v>0</v>
      </c>
      <c r="K324" s="1448">
        <v>0</v>
      </c>
      <c r="L324" s="1448">
        <v>20</v>
      </c>
      <c r="M324" s="1448">
        <v>0</v>
      </c>
      <c r="N324" s="1448">
        <v>0</v>
      </c>
      <c r="O324" s="1448">
        <v>0</v>
      </c>
      <c r="P324" s="1448">
        <v>0</v>
      </c>
      <c r="Q324" s="1448">
        <v>20</v>
      </c>
      <c r="R324" s="1067">
        <f t="shared" si="58"/>
        <v>0</v>
      </c>
    </row>
    <row r="325" spans="1:18">
      <c r="A325" s="1449" t="s">
        <v>470</v>
      </c>
      <c r="B325" s="1449" t="s">
        <v>871</v>
      </c>
      <c r="C325" s="1444" t="s">
        <v>872</v>
      </c>
      <c r="D325" s="1444" t="s">
        <v>628</v>
      </c>
      <c r="E325" s="1449" t="s">
        <v>806</v>
      </c>
      <c r="F325" s="1444" t="s">
        <v>798</v>
      </c>
      <c r="G325" s="1448">
        <v>0</v>
      </c>
      <c r="H325" s="1448">
        <v>0</v>
      </c>
      <c r="I325" s="1448">
        <v>0</v>
      </c>
      <c r="J325" s="1448">
        <v>0</v>
      </c>
      <c r="K325" s="1448">
        <v>0</v>
      </c>
      <c r="L325" s="1448">
        <v>60</v>
      </c>
      <c r="M325" s="1448">
        <v>0</v>
      </c>
      <c r="N325" s="1448">
        <v>0</v>
      </c>
      <c r="O325" s="1448">
        <v>0</v>
      </c>
      <c r="P325" s="1448">
        <v>0</v>
      </c>
      <c r="Q325" s="1448">
        <v>60</v>
      </c>
      <c r="R325" s="1067">
        <f t="shared" si="58"/>
        <v>0</v>
      </c>
    </row>
    <row r="326" spans="1:18">
      <c r="A326" s="1449" t="s">
        <v>470</v>
      </c>
      <c r="B326" s="1449" t="s">
        <v>871</v>
      </c>
      <c r="C326" s="1444" t="s">
        <v>872</v>
      </c>
      <c r="D326" s="1444" t="s">
        <v>628</v>
      </c>
      <c r="E326" s="1449" t="s">
        <v>808</v>
      </c>
      <c r="F326" s="1444" t="s">
        <v>798</v>
      </c>
      <c r="G326" s="1448">
        <v>0</v>
      </c>
      <c r="H326" s="1448">
        <v>0</v>
      </c>
      <c r="I326" s="1448">
        <v>0</v>
      </c>
      <c r="J326" s="1448">
        <v>0</v>
      </c>
      <c r="K326" s="1448">
        <v>0</v>
      </c>
      <c r="L326" s="1448">
        <v>20</v>
      </c>
      <c r="M326" s="1448">
        <v>0</v>
      </c>
      <c r="N326" s="1448">
        <v>0</v>
      </c>
      <c r="O326" s="1448">
        <v>0</v>
      </c>
      <c r="P326" s="1448">
        <v>0</v>
      </c>
      <c r="Q326" s="1448">
        <v>20</v>
      </c>
      <c r="R326" s="1067">
        <f t="shared" si="58"/>
        <v>0</v>
      </c>
    </row>
    <row r="327" spans="1:18">
      <c r="A327" s="1449" t="s">
        <v>470</v>
      </c>
      <c r="B327" s="1449" t="s">
        <v>871</v>
      </c>
      <c r="C327" s="1444" t="s">
        <v>872</v>
      </c>
      <c r="D327" s="1444" t="s">
        <v>628</v>
      </c>
      <c r="E327" s="1449" t="s">
        <v>809</v>
      </c>
      <c r="F327" s="1444" t="s">
        <v>798</v>
      </c>
      <c r="G327" s="1448">
        <v>0</v>
      </c>
      <c r="H327" s="1448">
        <v>0</v>
      </c>
      <c r="I327" s="1448">
        <v>0</v>
      </c>
      <c r="J327" s="1448">
        <v>0</v>
      </c>
      <c r="K327" s="1448">
        <v>0</v>
      </c>
      <c r="L327" s="1448">
        <v>1</v>
      </c>
      <c r="M327" s="1448">
        <v>0</v>
      </c>
      <c r="N327" s="1448">
        <v>0</v>
      </c>
      <c r="O327" s="1448">
        <v>0</v>
      </c>
      <c r="P327" s="1448">
        <v>0</v>
      </c>
      <c r="Q327" s="1448">
        <v>1</v>
      </c>
      <c r="R327" s="1067">
        <f t="shared" si="58"/>
        <v>0</v>
      </c>
    </row>
    <row r="328" spans="1:18" ht="15">
      <c r="A328" s="1449"/>
      <c r="B328" s="1449"/>
      <c r="D328" s="1452" t="s">
        <v>851</v>
      </c>
      <c r="E328" s="1449"/>
      <c r="G328" s="1448">
        <f t="shared" ref="G328:Q328" si="71">SUBTOTAL(9,G323:G327)</f>
        <v>0</v>
      </c>
      <c r="H328" s="1448">
        <f t="shared" si="71"/>
        <v>0</v>
      </c>
      <c r="I328" s="1448">
        <f t="shared" si="71"/>
        <v>0</v>
      </c>
      <c r="J328" s="1448">
        <f t="shared" si="71"/>
        <v>0</v>
      </c>
      <c r="K328" s="1448">
        <f t="shared" si="71"/>
        <v>0</v>
      </c>
      <c r="L328" s="1448">
        <f t="shared" si="71"/>
        <v>111</v>
      </c>
      <c r="M328" s="1448">
        <f t="shared" si="71"/>
        <v>0</v>
      </c>
      <c r="N328" s="1448">
        <f t="shared" si="71"/>
        <v>0</v>
      </c>
      <c r="O328" s="1448">
        <f t="shared" si="71"/>
        <v>0</v>
      </c>
      <c r="P328" s="1448">
        <f t="shared" si="71"/>
        <v>0</v>
      </c>
      <c r="Q328" s="1448">
        <f t="shared" si="71"/>
        <v>111</v>
      </c>
      <c r="R328" s="1067">
        <f t="shared" si="58"/>
        <v>0</v>
      </c>
    </row>
    <row r="329" spans="1:18">
      <c r="A329" s="1449" t="s">
        <v>470</v>
      </c>
      <c r="B329" s="1449" t="s">
        <v>871</v>
      </c>
      <c r="C329" s="1444" t="s">
        <v>872</v>
      </c>
      <c r="D329" s="1444" t="s">
        <v>877</v>
      </c>
      <c r="E329" s="1449" t="s">
        <v>805</v>
      </c>
      <c r="F329" s="1444" t="s">
        <v>798</v>
      </c>
      <c r="G329" s="1448">
        <v>0</v>
      </c>
      <c r="H329" s="1448">
        <v>0</v>
      </c>
      <c r="I329" s="1448">
        <v>0</v>
      </c>
      <c r="J329" s="1448">
        <v>0</v>
      </c>
      <c r="K329" s="1448">
        <v>0</v>
      </c>
      <c r="L329" s="1448">
        <v>0</v>
      </c>
      <c r="M329" s="1448">
        <v>0</v>
      </c>
      <c r="N329" s="1448">
        <v>0</v>
      </c>
      <c r="O329" s="1448">
        <v>0</v>
      </c>
      <c r="P329" s="1448">
        <v>0</v>
      </c>
      <c r="Q329" s="1448">
        <v>0</v>
      </c>
      <c r="R329" s="1067">
        <f t="shared" ref="R329:R392" si="72">SUM(G329:P329)-Q329</f>
        <v>0</v>
      </c>
    </row>
    <row r="330" spans="1:18">
      <c r="A330" s="1449" t="s">
        <v>470</v>
      </c>
      <c r="B330" s="1449" t="s">
        <v>871</v>
      </c>
      <c r="C330" s="1444" t="s">
        <v>872</v>
      </c>
      <c r="D330" s="1444" t="s">
        <v>877</v>
      </c>
      <c r="E330" s="1449" t="s">
        <v>806</v>
      </c>
      <c r="F330" s="1444" t="s">
        <v>798</v>
      </c>
      <c r="G330" s="1448">
        <v>0</v>
      </c>
      <c r="H330" s="1448">
        <v>0</v>
      </c>
      <c r="I330" s="1448">
        <v>0</v>
      </c>
      <c r="J330" s="1448">
        <v>0</v>
      </c>
      <c r="K330" s="1448">
        <v>0</v>
      </c>
      <c r="L330" s="1448">
        <v>0</v>
      </c>
      <c r="M330" s="1448">
        <v>0</v>
      </c>
      <c r="N330" s="1448">
        <v>0</v>
      </c>
      <c r="O330" s="1448">
        <v>0</v>
      </c>
      <c r="P330" s="1448">
        <v>1</v>
      </c>
      <c r="Q330" s="1448">
        <v>1</v>
      </c>
      <c r="R330" s="1067">
        <f t="shared" si="72"/>
        <v>0</v>
      </c>
    </row>
    <row r="331" spans="1:18" ht="15">
      <c r="A331" s="1449"/>
      <c r="B331" s="1449"/>
      <c r="D331" s="1452" t="s">
        <v>878</v>
      </c>
      <c r="E331" s="1449"/>
      <c r="G331" s="1448">
        <f t="shared" ref="G331:Q331" si="73">SUBTOTAL(9,G329:G330)</f>
        <v>0</v>
      </c>
      <c r="H331" s="1448">
        <f t="shared" si="73"/>
        <v>0</v>
      </c>
      <c r="I331" s="1448">
        <f t="shared" si="73"/>
        <v>0</v>
      </c>
      <c r="J331" s="1448">
        <f t="shared" si="73"/>
        <v>0</v>
      </c>
      <c r="K331" s="1448">
        <f t="shared" si="73"/>
        <v>0</v>
      </c>
      <c r="L331" s="1448">
        <f t="shared" si="73"/>
        <v>0</v>
      </c>
      <c r="M331" s="1448">
        <f t="shared" si="73"/>
        <v>0</v>
      </c>
      <c r="N331" s="1448">
        <f t="shared" si="73"/>
        <v>0</v>
      </c>
      <c r="O331" s="1448">
        <f t="shared" si="73"/>
        <v>0</v>
      </c>
      <c r="P331" s="1448">
        <f t="shared" si="73"/>
        <v>1</v>
      </c>
      <c r="Q331" s="1448">
        <f t="shared" si="73"/>
        <v>1</v>
      </c>
      <c r="R331" s="1067">
        <f t="shared" si="72"/>
        <v>0</v>
      </c>
    </row>
    <row r="332" spans="1:18">
      <c r="A332" s="1449" t="s">
        <v>470</v>
      </c>
      <c r="B332" s="1449" t="s">
        <v>871</v>
      </c>
      <c r="C332" s="1444" t="s">
        <v>872</v>
      </c>
      <c r="D332" s="1444" t="s">
        <v>418</v>
      </c>
      <c r="E332" s="1449" t="s">
        <v>804</v>
      </c>
      <c r="F332" s="1444" t="s">
        <v>798</v>
      </c>
      <c r="G332" s="1448">
        <v>0</v>
      </c>
      <c r="H332" s="1448">
        <v>0</v>
      </c>
      <c r="I332" s="1448">
        <v>0</v>
      </c>
      <c r="J332" s="1448">
        <v>0</v>
      </c>
      <c r="K332" s="1448">
        <v>0</v>
      </c>
      <c r="L332" s="1448">
        <v>0</v>
      </c>
      <c r="M332" s="1448">
        <v>0</v>
      </c>
      <c r="N332" s="1448">
        <v>0</v>
      </c>
      <c r="O332" s="1448">
        <v>0</v>
      </c>
      <c r="P332" s="1448">
        <v>0</v>
      </c>
      <c r="Q332" s="1448">
        <v>0</v>
      </c>
      <c r="R332" s="1067">
        <f t="shared" si="72"/>
        <v>0</v>
      </c>
    </row>
    <row r="333" spans="1:18">
      <c r="A333" s="1449" t="s">
        <v>470</v>
      </c>
      <c r="B333" s="1449" t="s">
        <v>871</v>
      </c>
      <c r="C333" s="1444" t="s">
        <v>872</v>
      </c>
      <c r="D333" s="1444" t="s">
        <v>418</v>
      </c>
      <c r="E333" s="1449" t="s">
        <v>799</v>
      </c>
      <c r="F333" s="1444" t="s">
        <v>798</v>
      </c>
      <c r="G333" s="1448">
        <v>0</v>
      </c>
      <c r="H333" s="1448">
        <v>0</v>
      </c>
      <c r="I333" s="1448">
        <v>0</v>
      </c>
      <c r="J333" s="1448">
        <v>0</v>
      </c>
      <c r="K333" s="1448">
        <v>6</v>
      </c>
      <c r="L333" s="1448">
        <v>0</v>
      </c>
      <c r="M333" s="1448">
        <v>0</v>
      </c>
      <c r="N333" s="1448">
        <v>0</v>
      </c>
      <c r="O333" s="1448">
        <v>0</v>
      </c>
      <c r="P333" s="1448">
        <v>0</v>
      </c>
      <c r="Q333" s="1448">
        <v>6</v>
      </c>
      <c r="R333" s="1067">
        <f t="shared" si="72"/>
        <v>0</v>
      </c>
    </row>
    <row r="334" spans="1:18">
      <c r="A334" s="1449" t="s">
        <v>470</v>
      </c>
      <c r="B334" s="1449" t="s">
        <v>871</v>
      </c>
      <c r="C334" s="1444" t="s">
        <v>872</v>
      </c>
      <c r="D334" s="1444" t="s">
        <v>418</v>
      </c>
      <c r="E334" s="1449" t="s">
        <v>805</v>
      </c>
      <c r="F334" s="1444" t="s">
        <v>798</v>
      </c>
      <c r="G334" s="1448">
        <v>0</v>
      </c>
      <c r="H334" s="1448">
        <v>0</v>
      </c>
      <c r="I334" s="1448">
        <v>0</v>
      </c>
      <c r="J334" s="1448">
        <v>0</v>
      </c>
      <c r="K334" s="1448">
        <v>0</v>
      </c>
      <c r="L334" s="1448">
        <v>0</v>
      </c>
      <c r="M334" s="1448">
        <v>0</v>
      </c>
      <c r="N334" s="1448">
        <v>0</v>
      </c>
      <c r="O334" s="1448">
        <v>0</v>
      </c>
      <c r="P334" s="1448">
        <v>0</v>
      </c>
      <c r="Q334" s="1448">
        <v>0</v>
      </c>
      <c r="R334" s="1067">
        <f t="shared" si="72"/>
        <v>0</v>
      </c>
    </row>
    <row r="335" spans="1:18">
      <c r="A335" s="1449" t="s">
        <v>470</v>
      </c>
      <c r="B335" s="1449" t="s">
        <v>871</v>
      </c>
      <c r="C335" s="1444" t="s">
        <v>872</v>
      </c>
      <c r="D335" s="1444" t="s">
        <v>418</v>
      </c>
      <c r="E335" s="1449" t="s">
        <v>807</v>
      </c>
      <c r="F335" s="1444" t="s">
        <v>798</v>
      </c>
      <c r="G335" s="1448">
        <v>0</v>
      </c>
      <c r="H335" s="1448">
        <v>0</v>
      </c>
      <c r="I335" s="1448">
        <v>0</v>
      </c>
      <c r="J335" s="1448">
        <v>0</v>
      </c>
      <c r="K335" s="1448">
        <v>0</v>
      </c>
      <c r="L335" s="1448">
        <v>0</v>
      </c>
      <c r="M335" s="1448">
        <v>0</v>
      </c>
      <c r="N335" s="1448">
        <v>0</v>
      </c>
      <c r="O335" s="1448">
        <v>0</v>
      </c>
      <c r="P335" s="1448">
        <v>0</v>
      </c>
      <c r="Q335" s="1448">
        <v>0</v>
      </c>
      <c r="R335" s="1067">
        <f t="shared" si="72"/>
        <v>0</v>
      </c>
    </row>
    <row r="336" spans="1:18">
      <c r="A336" s="1449" t="s">
        <v>470</v>
      </c>
      <c r="B336" s="1449" t="s">
        <v>871</v>
      </c>
      <c r="C336" s="1444" t="s">
        <v>872</v>
      </c>
      <c r="D336" s="1444" t="s">
        <v>418</v>
      </c>
      <c r="E336" s="1449" t="s">
        <v>808</v>
      </c>
      <c r="F336" s="1444" t="s">
        <v>798</v>
      </c>
      <c r="G336" s="1448">
        <v>0</v>
      </c>
      <c r="H336" s="1448">
        <v>0</v>
      </c>
      <c r="I336" s="1448">
        <v>0</v>
      </c>
      <c r="J336" s="1448">
        <v>0</v>
      </c>
      <c r="K336" s="1448">
        <v>0</v>
      </c>
      <c r="L336" s="1448">
        <v>0</v>
      </c>
      <c r="M336" s="1448">
        <v>0</v>
      </c>
      <c r="N336" s="1448">
        <v>0</v>
      </c>
      <c r="O336" s="1448">
        <v>0</v>
      </c>
      <c r="P336" s="1448">
        <v>0</v>
      </c>
      <c r="Q336" s="1448">
        <v>0</v>
      </c>
      <c r="R336" s="1067">
        <f t="shared" si="72"/>
        <v>0</v>
      </c>
    </row>
    <row r="337" spans="1:18">
      <c r="A337" s="1449" t="s">
        <v>470</v>
      </c>
      <c r="B337" s="1449" t="s">
        <v>871</v>
      </c>
      <c r="C337" s="1444" t="s">
        <v>872</v>
      </c>
      <c r="D337" s="1444" t="s">
        <v>418</v>
      </c>
      <c r="E337" s="1449" t="s">
        <v>809</v>
      </c>
      <c r="F337" s="1444" t="s">
        <v>798</v>
      </c>
      <c r="G337" s="1448">
        <v>0</v>
      </c>
      <c r="H337" s="1448">
        <v>0</v>
      </c>
      <c r="I337" s="1448">
        <v>0</v>
      </c>
      <c r="J337" s="1448">
        <v>0</v>
      </c>
      <c r="K337" s="1448">
        <v>0</v>
      </c>
      <c r="L337" s="1448">
        <v>0</v>
      </c>
      <c r="M337" s="1448">
        <v>0</v>
      </c>
      <c r="N337" s="1448">
        <v>0</v>
      </c>
      <c r="O337" s="1448">
        <v>0</v>
      </c>
      <c r="P337" s="1448">
        <v>0</v>
      </c>
      <c r="Q337" s="1448">
        <v>0</v>
      </c>
      <c r="R337" s="1067">
        <f t="shared" si="72"/>
        <v>0</v>
      </c>
    </row>
    <row r="338" spans="1:18">
      <c r="A338" s="1449" t="s">
        <v>470</v>
      </c>
      <c r="B338" s="1449" t="s">
        <v>871</v>
      </c>
      <c r="C338" s="1444" t="s">
        <v>872</v>
      </c>
      <c r="D338" s="1444" t="s">
        <v>418</v>
      </c>
      <c r="E338" s="1449" t="s">
        <v>810</v>
      </c>
      <c r="F338" s="1444" t="s">
        <v>798</v>
      </c>
      <c r="G338" s="1448">
        <v>0</v>
      </c>
      <c r="H338" s="1448">
        <v>0</v>
      </c>
      <c r="I338" s="1448">
        <v>0</v>
      </c>
      <c r="J338" s="1448">
        <v>0</v>
      </c>
      <c r="K338" s="1448">
        <v>0</v>
      </c>
      <c r="L338" s="1448">
        <v>0</v>
      </c>
      <c r="M338" s="1448">
        <v>0</v>
      </c>
      <c r="N338" s="1448">
        <v>0</v>
      </c>
      <c r="O338" s="1448">
        <v>0</v>
      </c>
      <c r="P338" s="1448">
        <v>0</v>
      </c>
      <c r="Q338" s="1448">
        <v>0</v>
      </c>
      <c r="R338" s="1067">
        <f t="shared" si="72"/>
        <v>0</v>
      </c>
    </row>
    <row r="339" spans="1:18" ht="15">
      <c r="A339" s="1449"/>
      <c r="B339" s="1449"/>
      <c r="D339" s="1452" t="s">
        <v>829</v>
      </c>
      <c r="E339" s="1449"/>
      <c r="G339" s="1448">
        <f t="shared" ref="G339:Q339" si="74">SUBTOTAL(9,G332:G338)</f>
        <v>0</v>
      </c>
      <c r="H339" s="1448">
        <f t="shared" si="74"/>
        <v>0</v>
      </c>
      <c r="I339" s="1448">
        <f t="shared" si="74"/>
        <v>0</v>
      </c>
      <c r="J339" s="1448">
        <f t="shared" si="74"/>
        <v>0</v>
      </c>
      <c r="K339" s="1448">
        <f t="shared" si="74"/>
        <v>6</v>
      </c>
      <c r="L339" s="1448">
        <f t="shared" si="74"/>
        <v>0</v>
      </c>
      <c r="M339" s="1448">
        <f t="shared" si="74"/>
        <v>0</v>
      </c>
      <c r="N339" s="1448">
        <f t="shared" si="74"/>
        <v>0</v>
      </c>
      <c r="O339" s="1448">
        <f t="shared" si="74"/>
        <v>0</v>
      </c>
      <c r="P339" s="1448">
        <f t="shared" si="74"/>
        <v>0</v>
      </c>
      <c r="Q339" s="1448">
        <f t="shared" si="74"/>
        <v>6</v>
      </c>
      <c r="R339" s="1067">
        <f t="shared" si="72"/>
        <v>0</v>
      </c>
    </row>
    <row r="340" spans="1:18">
      <c r="A340" s="1449" t="s">
        <v>470</v>
      </c>
      <c r="B340" s="1449" t="s">
        <v>871</v>
      </c>
      <c r="C340" s="1444" t="s">
        <v>872</v>
      </c>
      <c r="D340" s="1444" t="s">
        <v>420</v>
      </c>
      <c r="E340" s="1449" t="s">
        <v>797</v>
      </c>
      <c r="F340" s="1444" t="s">
        <v>798</v>
      </c>
      <c r="G340" s="1448">
        <v>0</v>
      </c>
      <c r="H340" s="1448">
        <v>0</v>
      </c>
      <c r="I340" s="1448">
        <v>0</v>
      </c>
      <c r="J340" s="1448">
        <v>0</v>
      </c>
      <c r="K340" s="1448">
        <v>0</v>
      </c>
      <c r="L340" s="1448">
        <v>0</v>
      </c>
      <c r="M340" s="1448">
        <v>0</v>
      </c>
      <c r="N340" s="1448">
        <v>0</v>
      </c>
      <c r="O340" s="1448">
        <v>18</v>
      </c>
      <c r="P340" s="1448">
        <v>0</v>
      </c>
      <c r="Q340" s="1448">
        <v>18</v>
      </c>
      <c r="R340" s="1067">
        <f t="shared" si="72"/>
        <v>0</v>
      </c>
    </row>
    <row r="341" spans="1:18">
      <c r="A341" s="1449" t="s">
        <v>470</v>
      </c>
      <c r="B341" s="1449" t="s">
        <v>871</v>
      </c>
      <c r="C341" s="1444" t="s">
        <v>872</v>
      </c>
      <c r="D341" s="1444" t="s">
        <v>420</v>
      </c>
      <c r="E341" s="1449" t="s">
        <v>799</v>
      </c>
      <c r="F341" s="1444" t="s">
        <v>798</v>
      </c>
      <c r="G341" s="1448">
        <v>0</v>
      </c>
      <c r="H341" s="1448">
        <v>0</v>
      </c>
      <c r="I341" s="1448">
        <v>0</v>
      </c>
      <c r="J341" s="1448">
        <v>0</v>
      </c>
      <c r="K341" s="1448">
        <v>0</v>
      </c>
      <c r="L341" s="1448">
        <v>104</v>
      </c>
      <c r="M341" s="1448">
        <v>0</v>
      </c>
      <c r="N341" s="1448">
        <v>0</v>
      </c>
      <c r="O341" s="1448">
        <v>18</v>
      </c>
      <c r="P341" s="1448">
        <v>0</v>
      </c>
      <c r="Q341" s="1448">
        <v>122</v>
      </c>
      <c r="R341" s="1067">
        <f t="shared" si="72"/>
        <v>0</v>
      </c>
    </row>
    <row r="342" spans="1:18">
      <c r="A342" s="1449" t="s">
        <v>470</v>
      </c>
      <c r="B342" s="1449" t="s">
        <v>871</v>
      </c>
      <c r="C342" s="1444" t="s">
        <v>872</v>
      </c>
      <c r="D342" s="1444" t="s">
        <v>420</v>
      </c>
      <c r="E342" s="1449" t="s">
        <v>800</v>
      </c>
      <c r="F342" s="1444" t="s">
        <v>798</v>
      </c>
      <c r="G342" s="1448">
        <v>0</v>
      </c>
      <c r="H342" s="1448">
        <v>0</v>
      </c>
      <c r="I342" s="1448">
        <v>0</v>
      </c>
      <c r="J342" s="1448">
        <v>0</v>
      </c>
      <c r="K342" s="1448">
        <v>0</v>
      </c>
      <c r="L342" s="1448">
        <v>0</v>
      </c>
      <c r="M342" s="1448">
        <v>0</v>
      </c>
      <c r="N342" s="1448">
        <v>0</v>
      </c>
      <c r="O342" s="1448">
        <v>72</v>
      </c>
      <c r="P342" s="1448">
        <v>0</v>
      </c>
      <c r="Q342" s="1448">
        <v>72</v>
      </c>
      <c r="R342" s="1067">
        <f t="shared" si="72"/>
        <v>0</v>
      </c>
    </row>
    <row r="343" spans="1:18">
      <c r="A343" s="1449" t="s">
        <v>470</v>
      </c>
      <c r="B343" s="1449" t="s">
        <v>871</v>
      </c>
      <c r="C343" s="1444" t="s">
        <v>872</v>
      </c>
      <c r="D343" s="1444" t="s">
        <v>420</v>
      </c>
      <c r="E343" s="1449" t="s">
        <v>805</v>
      </c>
      <c r="F343" s="1444" t="s">
        <v>798</v>
      </c>
      <c r="G343" s="1448">
        <v>0</v>
      </c>
      <c r="H343" s="1448">
        <v>0</v>
      </c>
      <c r="I343" s="1448">
        <v>0</v>
      </c>
      <c r="J343" s="1448">
        <v>0</v>
      </c>
      <c r="K343" s="1448">
        <v>0</v>
      </c>
      <c r="L343" s="1448">
        <v>0</v>
      </c>
      <c r="M343" s="1448">
        <v>0</v>
      </c>
      <c r="N343" s="1448">
        <v>0</v>
      </c>
      <c r="O343" s="1448">
        <v>0</v>
      </c>
      <c r="P343" s="1448">
        <v>0</v>
      </c>
      <c r="Q343" s="1448">
        <v>0</v>
      </c>
      <c r="R343" s="1067">
        <f t="shared" si="72"/>
        <v>0</v>
      </c>
    </row>
    <row r="344" spans="1:18">
      <c r="A344" s="1449" t="s">
        <v>470</v>
      </c>
      <c r="B344" s="1449" t="s">
        <v>871</v>
      </c>
      <c r="C344" s="1444" t="s">
        <v>872</v>
      </c>
      <c r="D344" s="1444" t="s">
        <v>420</v>
      </c>
      <c r="E344" s="1449" t="s">
        <v>809</v>
      </c>
      <c r="F344" s="1444" t="s">
        <v>798</v>
      </c>
      <c r="G344" s="1448">
        <v>0</v>
      </c>
      <c r="H344" s="1448">
        <v>0</v>
      </c>
      <c r="I344" s="1448">
        <v>0</v>
      </c>
      <c r="J344" s="1448">
        <v>0</v>
      </c>
      <c r="K344" s="1448">
        <v>0</v>
      </c>
      <c r="L344" s="1448">
        <v>0</v>
      </c>
      <c r="M344" s="1448">
        <v>0</v>
      </c>
      <c r="N344" s="1448">
        <v>0</v>
      </c>
      <c r="O344" s="1448">
        <v>18</v>
      </c>
      <c r="P344" s="1448">
        <v>0</v>
      </c>
      <c r="Q344" s="1448">
        <v>18</v>
      </c>
      <c r="R344" s="1067">
        <f t="shared" si="72"/>
        <v>0</v>
      </c>
    </row>
    <row r="345" spans="1:18">
      <c r="A345" s="1449" t="s">
        <v>470</v>
      </c>
      <c r="B345" s="1449" t="s">
        <v>871</v>
      </c>
      <c r="C345" s="1444" t="s">
        <v>872</v>
      </c>
      <c r="D345" s="1444" t="s">
        <v>420</v>
      </c>
      <c r="E345" s="1449" t="s">
        <v>801</v>
      </c>
      <c r="F345" s="1444" t="s">
        <v>798</v>
      </c>
      <c r="G345" s="1448">
        <v>0</v>
      </c>
      <c r="H345" s="1448">
        <v>0</v>
      </c>
      <c r="I345" s="1448">
        <v>0</v>
      </c>
      <c r="J345" s="1448">
        <v>0</v>
      </c>
      <c r="K345" s="1448">
        <v>6</v>
      </c>
      <c r="L345" s="1448">
        <v>0</v>
      </c>
      <c r="M345" s="1448">
        <v>0</v>
      </c>
      <c r="N345" s="1448">
        <v>0</v>
      </c>
      <c r="O345" s="1448">
        <v>18</v>
      </c>
      <c r="P345" s="1448">
        <v>2</v>
      </c>
      <c r="Q345" s="1448">
        <v>26</v>
      </c>
      <c r="R345" s="1067">
        <f t="shared" si="72"/>
        <v>0</v>
      </c>
    </row>
    <row r="346" spans="1:18">
      <c r="A346" s="1449" t="s">
        <v>470</v>
      </c>
      <c r="B346" s="1449" t="s">
        <v>871</v>
      </c>
      <c r="C346" s="1444" t="s">
        <v>872</v>
      </c>
      <c r="D346" s="1444" t="s">
        <v>420</v>
      </c>
      <c r="E346" s="1449" t="s">
        <v>811</v>
      </c>
      <c r="F346" s="1444" t="s">
        <v>798</v>
      </c>
      <c r="G346" s="1448">
        <v>0</v>
      </c>
      <c r="H346" s="1448">
        <v>0</v>
      </c>
      <c r="I346" s="1448">
        <v>0</v>
      </c>
      <c r="J346" s="1448">
        <v>0</v>
      </c>
      <c r="K346" s="1448">
        <v>0</v>
      </c>
      <c r="L346" s="1448">
        <v>0</v>
      </c>
      <c r="M346" s="1448">
        <v>5</v>
      </c>
      <c r="N346" s="1448">
        <v>0</v>
      </c>
      <c r="O346" s="1448">
        <v>0</v>
      </c>
      <c r="P346" s="1448">
        <v>0</v>
      </c>
      <c r="Q346" s="1448">
        <v>5</v>
      </c>
      <c r="R346" s="1067">
        <f t="shared" si="72"/>
        <v>0</v>
      </c>
    </row>
    <row r="347" spans="1:18" ht="15">
      <c r="A347" s="1449"/>
      <c r="B347" s="1449"/>
      <c r="D347" s="1452" t="s">
        <v>819</v>
      </c>
      <c r="E347" s="1449"/>
      <c r="G347" s="1448">
        <f t="shared" ref="G347:Q347" si="75">SUBTOTAL(9,G340:G346)</f>
        <v>0</v>
      </c>
      <c r="H347" s="1448">
        <f t="shared" si="75"/>
        <v>0</v>
      </c>
      <c r="I347" s="1448">
        <f t="shared" si="75"/>
        <v>0</v>
      </c>
      <c r="J347" s="1448">
        <f t="shared" si="75"/>
        <v>0</v>
      </c>
      <c r="K347" s="1448">
        <f t="shared" si="75"/>
        <v>6</v>
      </c>
      <c r="L347" s="1448">
        <f t="shared" si="75"/>
        <v>104</v>
      </c>
      <c r="M347" s="1448">
        <f t="shared" si="75"/>
        <v>5</v>
      </c>
      <c r="N347" s="1448">
        <f t="shared" si="75"/>
        <v>0</v>
      </c>
      <c r="O347" s="1448">
        <f t="shared" si="75"/>
        <v>144</v>
      </c>
      <c r="P347" s="1448">
        <f t="shared" si="75"/>
        <v>2</v>
      </c>
      <c r="Q347" s="1448">
        <f t="shared" si="75"/>
        <v>261</v>
      </c>
      <c r="R347" s="1067">
        <f t="shared" si="72"/>
        <v>0</v>
      </c>
    </row>
    <row r="348" spans="1:18">
      <c r="A348" s="1449" t="s">
        <v>470</v>
      </c>
      <c r="B348" s="1449" t="s">
        <v>871</v>
      </c>
      <c r="C348" s="1444" t="s">
        <v>872</v>
      </c>
      <c r="D348" s="1444" t="s">
        <v>879</v>
      </c>
      <c r="E348" s="1449" t="s">
        <v>805</v>
      </c>
      <c r="F348" s="1444" t="s">
        <v>798</v>
      </c>
      <c r="G348" s="1448">
        <v>0</v>
      </c>
      <c r="H348" s="1448">
        <v>0</v>
      </c>
      <c r="I348" s="1448">
        <v>0</v>
      </c>
      <c r="J348" s="1448">
        <v>0</v>
      </c>
      <c r="K348" s="1448">
        <v>0</v>
      </c>
      <c r="L348" s="1448">
        <v>0</v>
      </c>
      <c r="M348" s="1448">
        <v>0</v>
      </c>
      <c r="N348" s="1448">
        <v>0</v>
      </c>
      <c r="O348" s="1448">
        <v>0</v>
      </c>
      <c r="P348" s="1448">
        <v>0</v>
      </c>
      <c r="Q348" s="1448">
        <v>0</v>
      </c>
      <c r="R348" s="1067">
        <f t="shared" si="72"/>
        <v>0</v>
      </c>
    </row>
    <row r="349" spans="1:18" ht="15">
      <c r="A349" s="1449"/>
      <c r="B349" s="1449"/>
      <c r="D349" s="1452" t="s">
        <v>880</v>
      </c>
      <c r="E349" s="1449"/>
      <c r="G349" s="1448">
        <f t="shared" ref="G349:Q349" si="76">SUBTOTAL(9,G348:G348)</f>
        <v>0</v>
      </c>
      <c r="H349" s="1448">
        <f t="shared" si="76"/>
        <v>0</v>
      </c>
      <c r="I349" s="1448">
        <f t="shared" si="76"/>
        <v>0</v>
      </c>
      <c r="J349" s="1448">
        <f t="shared" si="76"/>
        <v>0</v>
      </c>
      <c r="K349" s="1448">
        <f t="shared" si="76"/>
        <v>0</v>
      </c>
      <c r="L349" s="1448">
        <f t="shared" si="76"/>
        <v>0</v>
      </c>
      <c r="M349" s="1448">
        <f t="shared" si="76"/>
        <v>0</v>
      </c>
      <c r="N349" s="1448">
        <f t="shared" si="76"/>
        <v>0</v>
      </c>
      <c r="O349" s="1448">
        <f t="shared" si="76"/>
        <v>0</v>
      </c>
      <c r="P349" s="1448">
        <f t="shared" si="76"/>
        <v>0</v>
      </c>
      <c r="Q349" s="1448">
        <f t="shared" si="76"/>
        <v>0</v>
      </c>
      <c r="R349" s="1067">
        <f t="shared" si="72"/>
        <v>0</v>
      </c>
    </row>
    <row r="350" spans="1:18">
      <c r="A350" s="1449" t="s">
        <v>470</v>
      </c>
      <c r="B350" s="1449" t="s">
        <v>871</v>
      </c>
      <c r="C350" s="1444" t="s">
        <v>872</v>
      </c>
      <c r="D350" s="1444" t="s">
        <v>643</v>
      </c>
      <c r="E350" s="1449" t="s">
        <v>806</v>
      </c>
      <c r="F350" s="1444" t="s">
        <v>798</v>
      </c>
      <c r="G350" s="1448">
        <v>0</v>
      </c>
      <c r="H350" s="1448">
        <v>0</v>
      </c>
      <c r="I350" s="1448">
        <v>0</v>
      </c>
      <c r="J350" s="1448">
        <v>0</v>
      </c>
      <c r="K350" s="1448">
        <v>0</v>
      </c>
      <c r="L350" s="1448">
        <v>8</v>
      </c>
      <c r="M350" s="1448">
        <v>0</v>
      </c>
      <c r="N350" s="1448">
        <v>0</v>
      </c>
      <c r="O350" s="1448">
        <v>0</v>
      </c>
      <c r="P350" s="1448">
        <v>0</v>
      </c>
      <c r="Q350" s="1448">
        <v>8</v>
      </c>
      <c r="R350" s="1067">
        <f t="shared" si="72"/>
        <v>0</v>
      </c>
    </row>
    <row r="351" spans="1:18">
      <c r="A351" s="1449" t="s">
        <v>470</v>
      </c>
      <c r="B351" s="1449" t="s">
        <v>871</v>
      </c>
      <c r="C351" s="1444" t="s">
        <v>872</v>
      </c>
      <c r="D351" s="1444" t="s">
        <v>643</v>
      </c>
      <c r="E351" s="1449" t="s">
        <v>810</v>
      </c>
      <c r="F351" s="1444" t="s">
        <v>798</v>
      </c>
      <c r="G351" s="1448">
        <v>0</v>
      </c>
      <c r="H351" s="1448">
        <v>0</v>
      </c>
      <c r="I351" s="1448">
        <v>0</v>
      </c>
      <c r="J351" s="1448">
        <v>0</v>
      </c>
      <c r="K351" s="1448">
        <v>0</v>
      </c>
      <c r="L351" s="1448">
        <v>0</v>
      </c>
      <c r="M351" s="1448">
        <v>0</v>
      </c>
      <c r="N351" s="1448">
        <v>0</v>
      </c>
      <c r="O351" s="1448">
        <v>0</v>
      </c>
      <c r="P351" s="1448">
        <v>0</v>
      </c>
      <c r="Q351" s="1448">
        <v>0</v>
      </c>
      <c r="R351" s="1067">
        <f t="shared" si="72"/>
        <v>0</v>
      </c>
    </row>
    <row r="352" spans="1:18" ht="15">
      <c r="A352" s="1449"/>
      <c r="B352" s="1449"/>
      <c r="D352" s="1452" t="s">
        <v>881</v>
      </c>
      <c r="E352" s="1449"/>
      <c r="G352" s="1448">
        <f t="shared" ref="G352:Q352" si="77">SUBTOTAL(9,G350:G351)</f>
        <v>0</v>
      </c>
      <c r="H352" s="1448">
        <f t="shared" si="77"/>
        <v>0</v>
      </c>
      <c r="I352" s="1448">
        <f t="shared" si="77"/>
        <v>0</v>
      </c>
      <c r="J352" s="1448">
        <f t="shared" si="77"/>
        <v>0</v>
      </c>
      <c r="K352" s="1448">
        <f t="shared" si="77"/>
        <v>0</v>
      </c>
      <c r="L352" s="1448">
        <f t="shared" si="77"/>
        <v>8</v>
      </c>
      <c r="M352" s="1448">
        <f t="shared" si="77"/>
        <v>0</v>
      </c>
      <c r="N352" s="1448">
        <f t="shared" si="77"/>
        <v>0</v>
      </c>
      <c r="O352" s="1448">
        <f t="shared" si="77"/>
        <v>0</v>
      </c>
      <c r="P352" s="1448">
        <f t="shared" si="77"/>
        <v>0</v>
      </c>
      <c r="Q352" s="1448">
        <f t="shared" si="77"/>
        <v>8</v>
      </c>
      <c r="R352" s="1067">
        <f t="shared" si="72"/>
        <v>0</v>
      </c>
    </row>
    <row r="353" spans="1:18">
      <c r="A353" s="1449" t="s">
        <v>470</v>
      </c>
      <c r="B353" s="1449" t="s">
        <v>871</v>
      </c>
      <c r="C353" s="1444" t="s">
        <v>872</v>
      </c>
      <c r="D353" s="1444" t="s">
        <v>404</v>
      </c>
      <c r="E353" s="1449" t="s">
        <v>799</v>
      </c>
      <c r="F353" s="1444" t="s">
        <v>798</v>
      </c>
      <c r="G353" s="1448">
        <v>0</v>
      </c>
      <c r="H353" s="1448">
        <v>0</v>
      </c>
      <c r="I353" s="1448">
        <v>0</v>
      </c>
      <c r="J353" s="1448">
        <v>0</v>
      </c>
      <c r="K353" s="1448">
        <v>1</v>
      </c>
      <c r="L353" s="1448">
        <v>0</v>
      </c>
      <c r="M353" s="1448">
        <v>0</v>
      </c>
      <c r="N353" s="1448">
        <v>0</v>
      </c>
      <c r="O353" s="1448">
        <v>0</v>
      </c>
      <c r="P353" s="1448">
        <v>0</v>
      </c>
      <c r="Q353" s="1448">
        <v>1</v>
      </c>
      <c r="R353" s="1067">
        <f t="shared" si="72"/>
        <v>0</v>
      </c>
    </row>
    <row r="354" spans="1:18">
      <c r="A354" s="1449" t="s">
        <v>470</v>
      </c>
      <c r="B354" s="1449" t="s">
        <v>871</v>
      </c>
      <c r="C354" s="1444" t="s">
        <v>872</v>
      </c>
      <c r="D354" s="1444" t="s">
        <v>404</v>
      </c>
      <c r="E354" s="1449" t="s">
        <v>807</v>
      </c>
      <c r="F354" s="1444" t="s">
        <v>798</v>
      </c>
      <c r="G354" s="1448">
        <v>0</v>
      </c>
      <c r="H354" s="1448">
        <v>0</v>
      </c>
      <c r="I354" s="1448">
        <v>0</v>
      </c>
      <c r="J354" s="1448">
        <v>0</v>
      </c>
      <c r="K354" s="1448">
        <v>0</v>
      </c>
      <c r="L354" s="1448">
        <v>0</v>
      </c>
      <c r="M354" s="1448">
        <v>0</v>
      </c>
      <c r="N354" s="1448">
        <v>0</v>
      </c>
      <c r="O354" s="1448">
        <v>0</v>
      </c>
      <c r="P354" s="1448">
        <v>0</v>
      </c>
      <c r="Q354" s="1448">
        <v>0</v>
      </c>
      <c r="R354" s="1067">
        <f t="shared" si="72"/>
        <v>0</v>
      </c>
    </row>
    <row r="355" spans="1:18">
      <c r="A355" s="1449" t="s">
        <v>470</v>
      </c>
      <c r="B355" s="1449" t="s">
        <v>871</v>
      </c>
      <c r="C355" s="1444" t="s">
        <v>872</v>
      </c>
      <c r="D355" s="1444" t="s">
        <v>404</v>
      </c>
      <c r="E355" s="1449" t="s">
        <v>809</v>
      </c>
      <c r="F355" s="1444" t="s">
        <v>798</v>
      </c>
      <c r="G355" s="1448">
        <v>0</v>
      </c>
      <c r="H355" s="1448">
        <v>0</v>
      </c>
      <c r="I355" s="1448">
        <v>0</v>
      </c>
      <c r="J355" s="1448">
        <v>0</v>
      </c>
      <c r="K355" s="1448">
        <v>2</v>
      </c>
      <c r="L355" s="1448">
        <v>0</v>
      </c>
      <c r="M355" s="1448">
        <v>0</v>
      </c>
      <c r="N355" s="1448">
        <v>0</v>
      </c>
      <c r="O355" s="1448">
        <v>0</v>
      </c>
      <c r="P355" s="1448">
        <v>0</v>
      </c>
      <c r="Q355" s="1448">
        <v>2</v>
      </c>
      <c r="R355" s="1067">
        <f t="shared" si="72"/>
        <v>0</v>
      </c>
    </row>
    <row r="356" spans="1:18" ht="15">
      <c r="A356" s="1449"/>
      <c r="B356" s="1449"/>
      <c r="D356" s="1452" t="s">
        <v>820</v>
      </c>
      <c r="E356" s="1449"/>
      <c r="G356" s="1448">
        <f t="shared" ref="G356:Q356" si="78">SUBTOTAL(9,G353:G355)</f>
        <v>0</v>
      </c>
      <c r="H356" s="1448">
        <f t="shared" si="78"/>
        <v>0</v>
      </c>
      <c r="I356" s="1448">
        <f t="shared" si="78"/>
        <v>0</v>
      </c>
      <c r="J356" s="1448">
        <f t="shared" si="78"/>
        <v>0</v>
      </c>
      <c r="K356" s="1448">
        <f t="shared" si="78"/>
        <v>3</v>
      </c>
      <c r="L356" s="1448">
        <f t="shared" si="78"/>
        <v>0</v>
      </c>
      <c r="M356" s="1448">
        <f t="shared" si="78"/>
        <v>0</v>
      </c>
      <c r="N356" s="1448">
        <f t="shared" si="78"/>
        <v>0</v>
      </c>
      <c r="O356" s="1448">
        <f t="shared" si="78"/>
        <v>0</v>
      </c>
      <c r="P356" s="1448">
        <f t="shared" si="78"/>
        <v>0</v>
      </c>
      <c r="Q356" s="1448">
        <f t="shared" si="78"/>
        <v>3</v>
      </c>
      <c r="R356" s="1067">
        <f t="shared" si="72"/>
        <v>0</v>
      </c>
    </row>
    <row r="357" spans="1:18">
      <c r="A357" s="1449" t="s">
        <v>470</v>
      </c>
      <c r="B357" s="1449" t="s">
        <v>871</v>
      </c>
      <c r="C357" s="1444" t="s">
        <v>872</v>
      </c>
      <c r="D357" s="1444" t="s">
        <v>408</v>
      </c>
      <c r="E357" s="1449" t="s">
        <v>797</v>
      </c>
      <c r="F357" s="1444" t="s">
        <v>798</v>
      </c>
      <c r="G357" s="1448">
        <v>0</v>
      </c>
      <c r="H357" s="1448">
        <v>0</v>
      </c>
      <c r="I357" s="1448">
        <v>0</v>
      </c>
      <c r="J357" s="1448">
        <v>19</v>
      </c>
      <c r="K357" s="1448">
        <v>0</v>
      </c>
      <c r="L357" s="1448">
        <v>0</v>
      </c>
      <c r="M357" s="1448">
        <v>0</v>
      </c>
      <c r="N357" s="1448">
        <v>0</v>
      </c>
      <c r="O357" s="1448">
        <v>0</v>
      </c>
      <c r="P357" s="1448">
        <v>0</v>
      </c>
      <c r="Q357" s="1448">
        <v>19</v>
      </c>
      <c r="R357" s="1067">
        <f t="shared" si="72"/>
        <v>0</v>
      </c>
    </row>
    <row r="358" spans="1:18">
      <c r="A358" s="1449" t="s">
        <v>470</v>
      </c>
      <c r="B358" s="1449" t="s">
        <v>871</v>
      </c>
      <c r="C358" s="1444" t="s">
        <v>872</v>
      </c>
      <c r="D358" s="1444" t="s">
        <v>408</v>
      </c>
      <c r="E358" s="1449" t="s">
        <v>804</v>
      </c>
      <c r="F358" s="1444" t="s">
        <v>798</v>
      </c>
      <c r="G358" s="1448">
        <v>0</v>
      </c>
      <c r="H358" s="1448">
        <v>0</v>
      </c>
      <c r="I358" s="1448">
        <v>0</v>
      </c>
      <c r="J358" s="1448">
        <v>0</v>
      </c>
      <c r="K358" s="1448">
        <v>0</v>
      </c>
      <c r="L358" s="1448">
        <v>0</v>
      </c>
      <c r="M358" s="1448">
        <v>0</v>
      </c>
      <c r="N358" s="1448">
        <v>0</v>
      </c>
      <c r="O358" s="1448">
        <v>0</v>
      </c>
      <c r="P358" s="1448">
        <v>19</v>
      </c>
      <c r="Q358" s="1448">
        <v>19</v>
      </c>
      <c r="R358" s="1067">
        <f t="shared" si="72"/>
        <v>0</v>
      </c>
    </row>
    <row r="359" spans="1:18">
      <c r="A359" s="1449" t="s">
        <v>470</v>
      </c>
      <c r="B359" s="1449" t="s">
        <v>871</v>
      </c>
      <c r="C359" s="1444" t="s">
        <v>872</v>
      </c>
      <c r="D359" s="1444" t="s">
        <v>408</v>
      </c>
      <c r="E359" s="1449" t="s">
        <v>799</v>
      </c>
      <c r="F359" s="1444" t="s">
        <v>798</v>
      </c>
      <c r="G359" s="1448">
        <v>0</v>
      </c>
      <c r="H359" s="1448">
        <v>0</v>
      </c>
      <c r="I359" s="1448">
        <v>0</v>
      </c>
      <c r="J359" s="1448">
        <v>0</v>
      </c>
      <c r="K359" s="1448">
        <v>0</v>
      </c>
      <c r="L359" s="1448">
        <v>0</v>
      </c>
      <c r="M359" s="1448">
        <v>0</v>
      </c>
      <c r="N359" s="1448">
        <v>0</v>
      </c>
      <c r="O359" s="1448">
        <v>57</v>
      </c>
      <c r="P359" s="1448">
        <v>0</v>
      </c>
      <c r="Q359" s="1448">
        <v>57</v>
      </c>
      <c r="R359" s="1067">
        <f t="shared" si="72"/>
        <v>0</v>
      </c>
    </row>
    <row r="360" spans="1:18">
      <c r="A360" s="1449" t="s">
        <v>470</v>
      </c>
      <c r="B360" s="1449" t="s">
        <v>871</v>
      </c>
      <c r="C360" s="1444" t="s">
        <v>872</v>
      </c>
      <c r="D360" s="1444" t="s">
        <v>408</v>
      </c>
      <c r="E360" s="1449" t="s">
        <v>800</v>
      </c>
      <c r="F360" s="1444" t="s">
        <v>798</v>
      </c>
      <c r="G360" s="1448">
        <v>0</v>
      </c>
      <c r="H360" s="1448">
        <v>0</v>
      </c>
      <c r="I360" s="1448">
        <v>0</v>
      </c>
      <c r="J360" s="1448">
        <v>0</v>
      </c>
      <c r="K360" s="1448">
        <v>0</v>
      </c>
      <c r="L360" s="1448">
        <v>0</v>
      </c>
      <c r="M360" s="1448">
        <v>0</v>
      </c>
      <c r="N360" s="1448">
        <v>0</v>
      </c>
      <c r="O360" s="1448">
        <v>20</v>
      </c>
      <c r="P360" s="1448">
        <v>0</v>
      </c>
      <c r="Q360" s="1448">
        <v>20</v>
      </c>
      <c r="R360" s="1067">
        <f t="shared" si="72"/>
        <v>0</v>
      </c>
    </row>
    <row r="361" spans="1:18">
      <c r="A361" s="1449" t="s">
        <v>470</v>
      </c>
      <c r="B361" s="1449" t="s">
        <v>871</v>
      </c>
      <c r="C361" s="1444" t="s">
        <v>872</v>
      </c>
      <c r="D361" s="1444" t="s">
        <v>408</v>
      </c>
      <c r="E361" s="1449" t="s">
        <v>805</v>
      </c>
      <c r="F361" s="1444" t="s">
        <v>798</v>
      </c>
      <c r="G361" s="1448">
        <v>0</v>
      </c>
      <c r="H361" s="1448">
        <v>0</v>
      </c>
      <c r="I361" s="1448">
        <v>0</v>
      </c>
      <c r="J361" s="1448">
        <v>0</v>
      </c>
      <c r="K361" s="1448">
        <v>0</v>
      </c>
      <c r="L361" s="1448">
        <v>20</v>
      </c>
      <c r="M361" s="1448">
        <v>0</v>
      </c>
      <c r="N361" s="1448">
        <v>0</v>
      </c>
      <c r="O361" s="1448">
        <v>0</v>
      </c>
      <c r="P361" s="1448">
        <v>19</v>
      </c>
      <c r="Q361" s="1448">
        <v>39</v>
      </c>
      <c r="R361" s="1067">
        <f t="shared" si="72"/>
        <v>0</v>
      </c>
    </row>
    <row r="362" spans="1:18">
      <c r="A362" s="1449" t="s">
        <v>470</v>
      </c>
      <c r="B362" s="1449" t="s">
        <v>871</v>
      </c>
      <c r="C362" s="1444" t="s">
        <v>872</v>
      </c>
      <c r="D362" s="1444" t="s">
        <v>408</v>
      </c>
      <c r="E362" s="1449" t="s">
        <v>806</v>
      </c>
      <c r="F362" s="1444" t="s">
        <v>798</v>
      </c>
      <c r="G362" s="1448">
        <v>0</v>
      </c>
      <c r="H362" s="1448">
        <v>0</v>
      </c>
      <c r="I362" s="1448">
        <v>0</v>
      </c>
      <c r="J362" s="1448">
        <v>0</v>
      </c>
      <c r="K362" s="1448">
        <v>0</v>
      </c>
      <c r="L362" s="1448">
        <v>10</v>
      </c>
      <c r="M362" s="1448">
        <v>0</v>
      </c>
      <c r="N362" s="1448">
        <v>0</v>
      </c>
      <c r="O362" s="1448">
        <v>0</v>
      </c>
      <c r="P362" s="1448">
        <v>0</v>
      </c>
      <c r="Q362" s="1448">
        <v>10</v>
      </c>
      <c r="R362" s="1067">
        <f t="shared" si="72"/>
        <v>0</v>
      </c>
    </row>
    <row r="363" spans="1:18">
      <c r="A363" s="1449" t="s">
        <v>470</v>
      </c>
      <c r="B363" s="1449" t="s">
        <v>871</v>
      </c>
      <c r="C363" s="1444" t="s">
        <v>872</v>
      </c>
      <c r="D363" s="1444" t="s">
        <v>408</v>
      </c>
      <c r="E363" s="1449" t="s">
        <v>807</v>
      </c>
      <c r="F363" s="1444" t="s">
        <v>798</v>
      </c>
      <c r="G363" s="1448">
        <v>0</v>
      </c>
      <c r="H363" s="1448">
        <v>0</v>
      </c>
      <c r="I363" s="1448">
        <v>0</v>
      </c>
      <c r="J363" s="1448">
        <v>0</v>
      </c>
      <c r="K363" s="1448">
        <v>0</v>
      </c>
      <c r="L363" s="1448">
        <v>0</v>
      </c>
      <c r="M363" s="1448">
        <v>0</v>
      </c>
      <c r="N363" s="1448">
        <v>0</v>
      </c>
      <c r="O363" s="1448">
        <v>38</v>
      </c>
      <c r="P363" s="1448">
        <v>0</v>
      </c>
      <c r="Q363" s="1448">
        <v>38</v>
      </c>
      <c r="R363" s="1067">
        <f t="shared" si="72"/>
        <v>0</v>
      </c>
    </row>
    <row r="364" spans="1:18">
      <c r="A364" s="1449" t="s">
        <v>470</v>
      </c>
      <c r="B364" s="1449" t="s">
        <v>871</v>
      </c>
      <c r="C364" s="1444" t="s">
        <v>872</v>
      </c>
      <c r="D364" s="1444" t="s">
        <v>408</v>
      </c>
      <c r="E364" s="1449" t="s">
        <v>808</v>
      </c>
      <c r="F364" s="1444" t="s">
        <v>798</v>
      </c>
      <c r="G364" s="1448">
        <v>0</v>
      </c>
      <c r="H364" s="1448">
        <v>0</v>
      </c>
      <c r="I364" s="1448">
        <v>0</v>
      </c>
      <c r="J364" s="1448">
        <v>0</v>
      </c>
      <c r="K364" s="1448">
        <v>0</v>
      </c>
      <c r="L364" s="1448">
        <v>0</v>
      </c>
      <c r="M364" s="1448">
        <v>0</v>
      </c>
      <c r="N364" s="1448">
        <v>0</v>
      </c>
      <c r="O364" s="1448">
        <v>38</v>
      </c>
      <c r="P364" s="1448">
        <v>40</v>
      </c>
      <c r="Q364" s="1448">
        <v>78</v>
      </c>
      <c r="R364" s="1067">
        <f t="shared" si="72"/>
        <v>0</v>
      </c>
    </row>
    <row r="365" spans="1:18">
      <c r="A365" s="1449" t="s">
        <v>470</v>
      </c>
      <c r="B365" s="1449" t="s">
        <v>871</v>
      </c>
      <c r="C365" s="1444" t="s">
        <v>872</v>
      </c>
      <c r="D365" s="1444" t="s">
        <v>408</v>
      </c>
      <c r="E365" s="1449" t="s">
        <v>809</v>
      </c>
      <c r="F365" s="1444" t="s">
        <v>798</v>
      </c>
      <c r="G365" s="1448">
        <v>0</v>
      </c>
      <c r="H365" s="1448">
        <v>0</v>
      </c>
      <c r="I365" s="1448">
        <v>0</v>
      </c>
      <c r="J365" s="1448">
        <v>0</v>
      </c>
      <c r="K365" s="1448">
        <v>0</v>
      </c>
      <c r="L365" s="1448">
        <v>43</v>
      </c>
      <c r="M365" s="1448">
        <v>0</v>
      </c>
      <c r="N365" s="1448">
        <v>0</v>
      </c>
      <c r="O365" s="1448">
        <v>0</v>
      </c>
      <c r="P365" s="1448">
        <v>1</v>
      </c>
      <c r="Q365" s="1448">
        <v>44</v>
      </c>
      <c r="R365" s="1067">
        <f t="shared" si="72"/>
        <v>0</v>
      </c>
    </row>
    <row r="366" spans="1:18">
      <c r="A366" s="1449" t="s">
        <v>470</v>
      </c>
      <c r="B366" s="1449" t="s">
        <v>871</v>
      </c>
      <c r="C366" s="1444" t="s">
        <v>872</v>
      </c>
      <c r="D366" s="1444" t="s">
        <v>408</v>
      </c>
      <c r="E366" s="1449" t="s">
        <v>810</v>
      </c>
      <c r="F366" s="1444" t="s">
        <v>798</v>
      </c>
      <c r="G366" s="1448">
        <v>0</v>
      </c>
      <c r="H366" s="1448">
        <v>0</v>
      </c>
      <c r="I366" s="1448">
        <v>0</v>
      </c>
      <c r="J366" s="1448">
        <v>0</v>
      </c>
      <c r="K366" s="1448">
        <v>0</v>
      </c>
      <c r="L366" s="1448">
        <v>0</v>
      </c>
      <c r="M366" s="1448">
        <v>0</v>
      </c>
      <c r="N366" s="1448">
        <v>0</v>
      </c>
      <c r="O366" s="1448">
        <v>38</v>
      </c>
      <c r="P366" s="1448">
        <v>15</v>
      </c>
      <c r="Q366" s="1448">
        <v>53</v>
      </c>
      <c r="R366" s="1067">
        <f t="shared" si="72"/>
        <v>0</v>
      </c>
    </row>
    <row r="367" spans="1:18">
      <c r="A367" s="1449" t="s">
        <v>470</v>
      </c>
      <c r="B367" s="1449" t="s">
        <v>871</v>
      </c>
      <c r="C367" s="1444" t="s">
        <v>872</v>
      </c>
      <c r="D367" s="1444" t="s">
        <v>408</v>
      </c>
      <c r="E367" s="1449" t="s">
        <v>801</v>
      </c>
      <c r="F367" s="1444" t="s">
        <v>798</v>
      </c>
      <c r="G367" s="1448">
        <v>0</v>
      </c>
      <c r="H367" s="1448">
        <v>0</v>
      </c>
      <c r="I367" s="1448">
        <v>0</v>
      </c>
      <c r="J367" s="1448">
        <v>0</v>
      </c>
      <c r="K367" s="1448">
        <v>0</v>
      </c>
      <c r="L367" s="1448">
        <v>65</v>
      </c>
      <c r="M367" s="1448">
        <v>0</v>
      </c>
      <c r="N367" s="1448">
        <v>0</v>
      </c>
      <c r="O367" s="1448">
        <v>38</v>
      </c>
      <c r="P367" s="1448">
        <v>0</v>
      </c>
      <c r="Q367" s="1448">
        <v>103</v>
      </c>
      <c r="R367" s="1067">
        <f t="shared" si="72"/>
        <v>0</v>
      </c>
    </row>
    <row r="368" spans="1:18">
      <c r="A368" s="1449" t="s">
        <v>470</v>
      </c>
      <c r="B368" s="1449" t="s">
        <v>871</v>
      </c>
      <c r="C368" s="1444" t="s">
        <v>872</v>
      </c>
      <c r="D368" s="1444" t="s">
        <v>408</v>
      </c>
      <c r="E368" s="1449" t="s">
        <v>811</v>
      </c>
      <c r="F368" s="1444" t="s">
        <v>798</v>
      </c>
      <c r="G368" s="1448">
        <v>0</v>
      </c>
      <c r="H368" s="1448">
        <v>0</v>
      </c>
      <c r="I368" s="1448">
        <v>0</v>
      </c>
      <c r="J368" s="1448">
        <v>0</v>
      </c>
      <c r="K368" s="1448">
        <v>0</v>
      </c>
      <c r="L368" s="1448">
        <v>1</v>
      </c>
      <c r="M368" s="1448">
        <v>0</v>
      </c>
      <c r="N368" s="1448">
        <v>0</v>
      </c>
      <c r="O368" s="1448">
        <v>0</v>
      </c>
      <c r="P368" s="1448">
        <v>28</v>
      </c>
      <c r="Q368" s="1448">
        <v>29</v>
      </c>
      <c r="R368" s="1067">
        <f t="shared" si="72"/>
        <v>0</v>
      </c>
    </row>
    <row r="369" spans="1:18" ht="15">
      <c r="A369" s="1449"/>
      <c r="B369" s="1449"/>
      <c r="D369" s="1452" t="s">
        <v>830</v>
      </c>
      <c r="E369" s="1449"/>
      <c r="G369" s="1448">
        <f t="shared" ref="G369:Q369" si="79">SUBTOTAL(9,G357:G368)</f>
        <v>0</v>
      </c>
      <c r="H369" s="1448">
        <f t="shared" si="79"/>
        <v>0</v>
      </c>
      <c r="I369" s="1448">
        <f t="shared" si="79"/>
        <v>0</v>
      </c>
      <c r="J369" s="1448">
        <f t="shared" si="79"/>
        <v>19</v>
      </c>
      <c r="K369" s="1448">
        <f t="shared" si="79"/>
        <v>0</v>
      </c>
      <c r="L369" s="1448">
        <f t="shared" si="79"/>
        <v>139</v>
      </c>
      <c r="M369" s="1448">
        <f t="shared" si="79"/>
        <v>0</v>
      </c>
      <c r="N369" s="1448">
        <f t="shared" si="79"/>
        <v>0</v>
      </c>
      <c r="O369" s="1448">
        <f t="shared" si="79"/>
        <v>229</v>
      </c>
      <c r="P369" s="1448">
        <f t="shared" si="79"/>
        <v>122</v>
      </c>
      <c r="Q369" s="1448">
        <f t="shared" si="79"/>
        <v>509</v>
      </c>
      <c r="R369" s="1067">
        <f t="shared" si="72"/>
        <v>0</v>
      </c>
    </row>
    <row r="370" spans="1:18">
      <c r="A370" s="1449" t="s">
        <v>470</v>
      </c>
      <c r="B370" s="1449" t="s">
        <v>871</v>
      </c>
      <c r="C370" s="1444" t="s">
        <v>872</v>
      </c>
      <c r="D370" s="1444" t="s">
        <v>626</v>
      </c>
      <c r="E370" s="1449" t="s">
        <v>806</v>
      </c>
      <c r="F370" s="1444" t="s">
        <v>798</v>
      </c>
      <c r="G370" s="1448">
        <v>0</v>
      </c>
      <c r="H370" s="1448">
        <v>0</v>
      </c>
      <c r="I370" s="1448">
        <v>0</v>
      </c>
      <c r="J370" s="1448">
        <v>0</v>
      </c>
      <c r="K370" s="1448">
        <v>196</v>
      </c>
      <c r="L370" s="1448">
        <v>0</v>
      </c>
      <c r="M370" s="1448">
        <v>0</v>
      </c>
      <c r="N370" s="1448">
        <v>0</v>
      </c>
      <c r="O370" s="1448">
        <v>0</v>
      </c>
      <c r="P370" s="1448">
        <v>0</v>
      </c>
      <c r="Q370" s="1448">
        <v>196</v>
      </c>
      <c r="R370" s="1067">
        <f t="shared" si="72"/>
        <v>0</v>
      </c>
    </row>
    <row r="371" spans="1:18">
      <c r="A371" s="1449" t="s">
        <v>470</v>
      </c>
      <c r="B371" s="1449" t="s">
        <v>871</v>
      </c>
      <c r="C371" s="1444" t="s">
        <v>872</v>
      </c>
      <c r="D371" s="1444" t="s">
        <v>626</v>
      </c>
      <c r="E371" s="1449" t="s">
        <v>811</v>
      </c>
      <c r="F371" s="1444" t="s">
        <v>798</v>
      </c>
      <c r="G371" s="1448">
        <v>0</v>
      </c>
      <c r="H371" s="1448">
        <v>0</v>
      </c>
      <c r="I371" s="1448">
        <v>0</v>
      </c>
      <c r="J371" s="1448">
        <v>0</v>
      </c>
      <c r="K371" s="1448">
        <v>360</v>
      </c>
      <c r="L371" s="1448">
        <v>0</v>
      </c>
      <c r="M371" s="1448">
        <v>0</v>
      </c>
      <c r="N371" s="1448">
        <v>0</v>
      </c>
      <c r="O371" s="1448">
        <v>0</v>
      </c>
      <c r="P371" s="1448">
        <v>0</v>
      </c>
      <c r="Q371" s="1448">
        <v>360</v>
      </c>
      <c r="R371" s="1067">
        <f t="shared" si="72"/>
        <v>0</v>
      </c>
    </row>
    <row r="372" spans="1:18" ht="15">
      <c r="A372" s="1449"/>
      <c r="B372" s="1449"/>
      <c r="D372" s="1452" t="s">
        <v>882</v>
      </c>
      <c r="E372" s="1449"/>
      <c r="G372" s="1448">
        <f t="shared" ref="G372:Q372" si="80">SUBTOTAL(9,G370:G371)</f>
        <v>0</v>
      </c>
      <c r="H372" s="1448">
        <f t="shared" si="80"/>
        <v>0</v>
      </c>
      <c r="I372" s="1448">
        <f t="shared" si="80"/>
        <v>0</v>
      </c>
      <c r="J372" s="1448">
        <f t="shared" si="80"/>
        <v>0</v>
      </c>
      <c r="K372" s="1448">
        <f t="shared" si="80"/>
        <v>556</v>
      </c>
      <c r="L372" s="1448">
        <f t="shared" si="80"/>
        <v>0</v>
      </c>
      <c r="M372" s="1448">
        <f t="shared" si="80"/>
        <v>0</v>
      </c>
      <c r="N372" s="1448">
        <f t="shared" si="80"/>
        <v>0</v>
      </c>
      <c r="O372" s="1448">
        <f t="shared" si="80"/>
        <v>0</v>
      </c>
      <c r="P372" s="1448">
        <f t="shared" si="80"/>
        <v>0</v>
      </c>
      <c r="Q372" s="1448">
        <f t="shared" si="80"/>
        <v>556</v>
      </c>
      <c r="R372" s="1067">
        <f t="shared" si="72"/>
        <v>0</v>
      </c>
    </row>
    <row r="373" spans="1:18">
      <c r="A373" s="1449" t="s">
        <v>470</v>
      </c>
      <c r="B373" s="1449" t="s">
        <v>871</v>
      </c>
      <c r="C373" s="1444" t="s">
        <v>872</v>
      </c>
      <c r="D373" s="1444" t="s">
        <v>410</v>
      </c>
      <c r="E373" s="1449" t="s">
        <v>797</v>
      </c>
      <c r="F373" s="1444" t="s">
        <v>798</v>
      </c>
      <c r="G373" s="1448">
        <v>0</v>
      </c>
      <c r="H373" s="1448">
        <v>0</v>
      </c>
      <c r="I373" s="1448">
        <v>0</v>
      </c>
      <c r="J373" s="1448">
        <v>0</v>
      </c>
      <c r="K373" s="1448">
        <v>0</v>
      </c>
      <c r="L373" s="1448">
        <v>1</v>
      </c>
      <c r="M373" s="1448">
        <v>0</v>
      </c>
      <c r="N373" s="1448">
        <v>0</v>
      </c>
      <c r="O373" s="1448">
        <v>0</v>
      </c>
      <c r="P373" s="1448">
        <v>0</v>
      </c>
      <c r="Q373" s="1448">
        <v>1</v>
      </c>
      <c r="R373" s="1067">
        <f t="shared" si="72"/>
        <v>0</v>
      </c>
    </row>
    <row r="374" spans="1:18">
      <c r="A374" s="1449" t="s">
        <v>470</v>
      </c>
      <c r="B374" s="1449" t="s">
        <v>871</v>
      </c>
      <c r="C374" s="1444" t="s">
        <v>872</v>
      </c>
      <c r="D374" s="1444" t="s">
        <v>410</v>
      </c>
      <c r="E374" s="1449" t="s">
        <v>804</v>
      </c>
      <c r="F374" s="1444" t="s">
        <v>798</v>
      </c>
      <c r="G374" s="1448">
        <v>0</v>
      </c>
      <c r="H374" s="1448">
        <v>0</v>
      </c>
      <c r="I374" s="1448">
        <v>0</v>
      </c>
      <c r="J374" s="1448">
        <v>0</v>
      </c>
      <c r="K374" s="1448">
        <v>0</v>
      </c>
      <c r="L374" s="1448">
        <v>1</v>
      </c>
      <c r="M374" s="1448">
        <v>0</v>
      </c>
      <c r="N374" s="1448">
        <v>0</v>
      </c>
      <c r="O374" s="1448">
        <v>0</v>
      </c>
      <c r="P374" s="1448">
        <v>0</v>
      </c>
      <c r="Q374" s="1448">
        <v>1</v>
      </c>
      <c r="R374" s="1067">
        <f t="shared" si="72"/>
        <v>0</v>
      </c>
    </row>
    <row r="375" spans="1:18">
      <c r="A375" s="1449" t="s">
        <v>470</v>
      </c>
      <c r="B375" s="1449" t="s">
        <v>871</v>
      </c>
      <c r="C375" s="1444" t="s">
        <v>872</v>
      </c>
      <c r="D375" s="1444" t="s">
        <v>410</v>
      </c>
      <c r="E375" s="1449" t="s">
        <v>799</v>
      </c>
      <c r="F375" s="1444" t="s">
        <v>798</v>
      </c>
      <c r="G375" s="1448">
        <v>0</v>
      </c>
      <c r="H375" s="1448">
        <v>0</v>
      </c>
      <c r="I375" s="1448">
        <v>0</v>
      </c>
      <c r="J375" s="1448">
        <v>0</v>
      </c>
      <c r="K375" s="1448">
        <v>0</v>
      </c>
      <c r="L375" s="1448">
        <v>1</v>
      </c>
      <c r="M375" s="1448">
        <v>0</v>
      </c>
      <c r="N375" s="1448">
        <v>0</v>
      </c>
      <c r="O375" s="1448">
        <v>0</v>
      </c>
      <c r="P375" s="1448">
        <v>0</v>
      </c>
      <c r="Q375" s="1448">
        <v>1</v>
      </c>
      <c r="R375" s="1067">
        <f t="shared" si="72"/>
        <v>0</v>
      </c>
    </row>
    <row r="376" spans="1:18">
      <c r="A376" s="1449" t="s">
        <v>470</v>
      </c>
      <c r="B376" s="1449" t="s">
        <v>871</v>
      </c>
      <c r="C376" s="1444" t="s">
        <v>872</v>
      </c>
      <c r="D376" s="1444" t="s">
        <v>410</v>
      </c>
      <c r="E376" s="1449" t="s">
        <v>800</v>
      </c>
      <c r="F376" s="1444" t="s">
        <v>798</v>
      </c>
      <c r="G376" s="1448">
        <v>0</v>
      </c>
      <c r="H376" s="1448">
        <v>0</v>
      </c>
      <c r="I376" s="1448">
        <v>0</v>
      </c>
      <c r="J376" s="1448">
        <v>0</v>
      </c>
      <c r="K376" s="1448">
        <v>0</v>
      </c>
      <c r="L376" s="1448">
        <v>1</v>
      </c>
      <c r="M376" s="1448">
        <v>0</v>
      </c>
      <c r="N376" s="1448">
        <v>0</v>
      </c>
      <c r="O376" s="1448">
        <v>0</v>
      </c>
      <c r="P376" s="1448">
        <v>25</v>
      </c>
      <c r="Q376" s="1448">
        <v>26</v>
      </c>
      <c r="R376" s="1067">
        <f t="shared" si="72"/>
        <v>0</v>
      </c>
    </row>
    <row r="377" spans="1:18">
      <c r="A377" s="1449" t="s">
        <v>470</v>
      </c>
      <c r="B377" s="1449" t="s">
        <v>871</v>
      </c>
      <c r="C377" s="1444" t="s">
        <v>872</v>
      </c>
      <c r="D377" s="1444" t="s">
        <v>410</v>
      </c>
      <c r="E377" s="1449" t="s">
        <v>805</v>
      </c>
      <c r="F377" s="1444" t="s">
        <v>798</v>
      </c>
      <c r="G377" s="1448">
        <v>0</v>
      </c>
      <c r="H377" s="1448">
        <v>0</v>
      </c>
      <c r="I377" s="1448">
        <v>0</v>
      </c>
      <c r="J377" s="1448">
        <v>0</v>
      </c>
      <c r="K377" s="1448">
        <v>0</v>
      </c>
      <c r="L377" s="1448">
        <v>0</v>
      </c>
      <c r="M377" s="1448">
        <v>0</v>
      </c>
      <c r="N377" s="1448">
        <v>0</v>
      </c>
      <c r="O377" s="1448">
        <v>0</v>
      </c>
      <c r="P377" s="1448">
        <v>25</v>
      </c>
      <c r="Q377" s="1448">
        <v>25</v>
      </c>
      <c r="R377" s="1067">
        <f t="shared" si="72"/>
        <v>0</v>
      </c>
    </row>
    <row r="378" spans="1:18">
      <c r="A378" s="1449" t="s">
        <v>470</v>
      </c>
      <c r="B378" s="1449" t="s">
        <v>871</v>
      </c>
      <c r="C378" s="1444" t="s">
        <v>872</v>
      </c>
      <c r="D378" s="1444" t="s">
        <v>410</v>
      </c>
      <c r="E378" s="1449" t="s">
        <v>806</v>
      </c>
      <c r="F378" s="1444" t="s">
        <v>798</v>
      </c>
      <c r="G378" s="1448">
        <v>0</v>
      </c>
      <c r="H378" s="1448">
        <v>0</v>
      </c>
      <c r="I378" s="1448">
        <v>0</v>
      </c>
      <c r="J378" s="1448">
        <v>0</v>
      </c>
      <c r="K378" s="1448">
        <v>0</v>
      </c>
      <c r="L378" s="1448">
        <v>1</v>
      </c>
      <c r="M378" s="1448">
        <v>0</v>
      </c>
      <c r="N378" s="1448">
        <v>0</v>
      </c>
      <c r="O378" s="1448">
        <v>0</v>
      </c>
      <c r="P378" s="1448">
        <v>0</v>
      </c>
      <c r="Q378" s="1448">
        <v>1</v>
      </c>
      <c r="R378" s="1067">
        <f t="shared" si="72"/>
        <v>0</v>
      </c>
    </row>
    <row r="379" spans="1:18">
      <c r="A379" s="1449" t="s">
        <v>470</v>
      </c>
      <c r="B379" s="1449" t="s">
        <v>871</v>
      </c>
      <c r="C379" s="1444" t="s">
        <v>872</v>
      </c>
      <c r="D379" s="1444" t="s">
        <v>410</v>
      </c>
      <c r="E379" s="1449" t="s">
        <v>807</v>
      </c>
      <c r="F379" s="1444" t="s">
        <v>798</v>
      </c>
      <c r="G379" s="1448">
        <v>0</v>
      </c>
      <c r="H379" s="1448">
        <v>0</v>
      </c>
      <c r="I379" s="1448">
        <v>0</v>
      </c>
      <c r="J379" s="1448">
        <v>0</v>
      </c>
      <c r="K379" s="1448">
        <v>0</v>
      </c>
      <c r="L379" s="1448">
        <v>3</v>
      </c>
      <c r="M379" s="1448">
        <v>0</v>
      </c>
      <c r="N379" s="1448">
        <v>0</v>
      </c>
      <c r="O379" s="1448">
        <v>0</v>
      </c>
      <c r="P379" s="1448">
        <v>25</v>
      </c>
      <c r="Q379" s="1448">
        <v>28</v>
      </c>
      <c r="R379" s="1067">
        <f t="shared" si="72"/>
        <v>0</v>
      </c>
    </row>
    <row r="380" spans="1:18">
      <c r="A380" s="1449" t="s">
        <v>470</v>
      </c>
      <c r="B380" s="1449" t="s">
        <v>871</v>
      </c>
      <c r="C380" s="1444" t="s">
        <v>872</v>
      </c>
      <c r="D380" s="1444" t="s">
        <v>410</v>
      </c>
      <c r="E380" s="1449" t="s">
        <v>808</v>
      </c>
      <c r="F380" s="1444" t="s">
        <v>798</v>
      </c>
      <c r="G380" s="1448">
        <v>0</v>
      </c>
      <c r="H380" s="1448">
        <v>0</v>
      </c>
      <c r="I380" s="1448">
        <v>0</v>
      </c>
      <c r="J380" s="1448">
        <v>0</v>
      </c>
      <c r="K380" s="1448">
        <v>0</v>
      </c>
      <c r="L380" s="1448">
        <v>0</v>
      </c>
      <c r="M380" s="1448">
        <v>0</v>
      </c>
      <c r="N380" s="1448">
        <v>0</v>
      </c>
      <c r="O380" s="1448">
        <v>0</v>
      </c>
      <c r="P380" s="1448">
        <v>640</v>
      </c>
      <c r="Q380" s="1448">
        <v>640</v>
      </c>
      <c r="R380" s="1067">
        <f t="shared" si="72"/>
        <v>0</v>
      </c>
    </row>
    <row r="381" spans="1:18">
      <c r="A381" s="1449" t="s">
        <v>470</v>
      </c>
      <c r="B381" s="1449" t="s">
        <v>871</v>
      </c>
      <c r="C381" s="1444" t="s">
        <v>872</v>
      </c>
      <c r="D381" s="1444" t="s">
        <v>410</v>
      </c>
      <c r="E381" s="1449" t="s">
        <v>809</v>
      </c>
      <c r="F381" s="1444" t="s">
        <v>798</v>
      </c>
      <c r="G381" s="1448">
        <v>0</v>
      </c>
      <c r="H381" s="1448">
        <v>0</v>
      </c>
      <c r="I381" s="1448">
        <v>0</v>
      </c>
      <c r="J381" s="1448">
        <v>0</v>
      </c>
      <c r="K381" s="1448">
        <v>0</v>
      </c>
      <c r="L381" s="1448">
        <v>2</v>
      </c>
      <c r="M381" s="1448">
        <v>0</v>
      </c>
      <c r="N381" s="1448">
        <v>0</v>
      </c>
      <c r="O381" s="1448">
        <v>0</v>
      </c>
      <c r="P381" s="1448">
        <v>0</v>
      </c>
      <c r="Q381" s="1448">
        <v>2</v>
      </c>
      <c r="R381" s="1067">
        <f t="shared" si="72"/>
        <v>0</v>
      </c>
    </row>
    <row r="382" spans="1:18">
      <c r="A382" s="1449" t="s">
        <v>470</v>
      </c>
      <c r="B382" s="1449" t="s">
        <v>871</v>
      </c>
      <c r="C382" s="1444" t="s">
        <v>872</v>
      </c>
      <c r="D382" s="1444" t="s">
        <v>410</v>
      </c>
      <c r="E382" s="1449" t="s">
        <v>810</v>
      </c>
      <c r="F382" s="1444" t="s">
        <v>798</v>
      </c>
      <c r="G382" s="1448">
        <v>0</v>
      </c>
      <c r="H382" s="1448">
        <v>0</v>
      </c>
      <c r="I382" s="1448">
        <v>0</v>
      </c>
      <c r="J382" s="1448">
        <v>0</v>
      </c>
      <c r="K382" s="1448">
        <v>0</v>
      </c>
      <c r="L382" s="1448">
        <v>2</v>
      </c>
      <c r="M382" s="1448">
        <v>0</v>
      </c>
      <c r="N382" s="1448">
        <v>0</v>
      </c>
      <c r="O382" s="1448">
        <v>0</v>
      </c>
      <c r="P382" s="1448">
        <v>25</v>
      </c>
      <c r="Q382" s="1448">
        <v>27</v>
      </c>
      <c r="R382" s="1067">
        <f t="shared" si="72"/>
        <v>0</v>
      </c>
    </row>
    <row r="383" spans="1:18">
      <c r="A383" s="1449" t="s">
        <v>470</v>
      </c>
      <c r="B383" s="1449" t="s">
        <v>871</v>
      </c>
      <c r="C383" s="1444" t="s">
        <v>872</v>
      </c>
      <c r="D383" s="1444" t="s">
        <v>410</v>
      </c>
      <c r="E383" s="1449" t="s">
        <v>801</v>
      </c>
      <c r="F383" s="1444" t="s">
        <v>798</v>
      </c>
      <c r="G383" s="1448">
        <v>0</v>
      </c>
      <c r="H383" s="1448">
        <v>0</v>
      </c>
      <c r="I383" s="1448">
        <v>0</v>
      </c>
      <c r="J383" s="1448">
        <v>0</v>
      </c>
      <c r="K383" s="1448">
        <v>0</v>
      </c>
      <c r="L383" s="1448">
        <v>1</v>
      </c>
      <c r="M383" s="1448">
        <v>0</v>
      </c>
      <c r="N383" s="1448">
        <v>0</v>
      </c>
      <c r="O383" s="1448">
        <v>0</v>
      </c>
      <c r="P383" s="1448">
        <v>0</v>
      </c>
      <c r="Q383" s="1448">
        <v>1</v>
      </c>
      <c r="R383" s="1067">
        <f t="shared" si="72"/>
        <v>0</v>
      </c>
    </row>
    <row r="384" spans="1:18">
      <c r="A384" s="1449" t="s">
        <v>470</v>
      </c>
      <c r="B384" s="1449" t="s">
        <v>871</v>
      </c>
      <c r="C384" s="1444" t="s">
        <v>872</v>
      </c>
      <c r="D384" s="1444" t="s">
        <v>410</v>
      </c>
      <c r="E384" s="1449" t="s">
        <v>811</v>
      </c>
      <c r="F384" s="1444" t="s">
        <v>798</v>
      </c>
      <c r="G384" s="1448">
        <v>0</v>
      </c>
      <c r="H384" s="1448">
        <v>0</v>
      </c>
      <c r="I384" s="1448">
        <v>0</v>
      </c>
      <c r="J384" s="1448">
        <v>0</v>
      </c>
      <c r="K384" s="1448">
        <v>0</v>
      </c>
      <c r="L384" s="1448">
        <v>1</v>
      </c>
      <c r="M384" s="1448">
        <v>0</v>
      </c>
      <c r="N384" s="1448">
        <v>0</v>
      </c>
      <c r="O384" s="1448">
        <v>0</v>
      </c>
      <c r="P384" s="1448">
        <v>0</v>
      </c>
      <c r="Q384" s="1448">
        <v>1</v>
      </c>
      <c r="R384" s="1067">
        <f t="shared" si="72"/>
        <v>0</v>
      </c>
    </row>
    <row r="385" spans="1:18" ht="15">
      <c r="A385" s="1449"/>
      <c r="B385" s="1449"/>
      <c r="D385" s="1452" t="s">
        <v>821</v>
      </c>
      <c r="E385" s="1449"/>
      <c r="G385" s="1448">
        <f t="shared" ref="G385:Q385" si="81">SUBTOTAL(9,G373:G384)</f>
        <v>0</v>
      </c>
      <c r="H385" s="1448">
        <f t="shared" si="81"/>
        <v>0</v>
      </c>
      <c r="I385" s="1448">
        <f t="shared" si="81"/>
        <v>0</v>
      </c>
      <c r="J385" s="1448">
        <f t="shared" si="81"/>
        <v>0</v>
      </c>
      <c r="K385" s="1448">
        <f t="shared" si="81"/>
        <v>0</v>
      </c>
      <c r="L385" s="1448">
        <f t="shared" si="81"/>
        <v>14</v>
      </c>
      <c r="M385" s="1448">
        <f t="shared" si="81"/>
        <v>0</v>
      </c>
      <c r="N385" s="1448">
        <f t="shared" si="81"/>
        <v>0</v>
      </c>
      <c r="O385" s="1448">
        <f t="shared" si="81"/>
        <v>0</v>
      </c>
      <c r="P385" s="1448">
        <f t="shared" si="81"/>
        <v>740</v>
      </c>
      <c r="Q385" s="1448">
        <f t="shared" si="81"/>
        <v>754</v>
      </c>
      <c r="R385" s="1067">
        <f t="shared" si="72"/>
        <v>0</v>
      </c>
    </row>
    <row r="386" spans="1:18">
      <c r="A386" s="1449" t="s">
        <v>470</v>
      </c>
      <c r="B386" s="1449" t="s">
        <v>871</v>
      </c>
      <c r="C386" s="1444" t="s">
        <v>872</v>
      </c>
      <c r="D386" s="1444" t="s">
        <v>835</v>
      </c>
      <c r="E386" s="1449" t="s">
        <v>804</v>
      </c>
      <c r="F386" s="1444" t="s">
        <v>798</v>
      </c>
      <c r="G386" s="1448">
        <v>0</v>
      </c>
      <c r="H386" s="1448">
        <v>0</v>
      </c>
      <c r="I386" s="1448">
        <v>0</v>
      </c>
      <c r="J386" s="1448">
        <v>0</v>
      </c>
      <c r="K386" s="1448">
        <v>0</v>
      </c>
      <c r="L386" s="1448">
        <v>0</v>
      </c>
      <c r="M386" s="1448">
        <v>0</v>
      </c>
      <c r="N386" s="1448">
        <v>0</v>
      </c>
      <c r="O386" s="1448">
        <v>0</v>
      </c>
      <c r="P386" s="1448">
        <v>0</v>
      </c>
      <c r="Q386" s="1448">
        <v>0</v>
      </c>
      <c r="R386" s="1067">
        <f t="shared" si="72"/>
        <v>0</v>
      </c>
    </row>
    <row r="387" spans="1:18">
      <c r="A387" s="1449" t="s">
        <v>470</v>
      </c>
      <c r="B387" s="1449" t="s">
        <v>871</v>
      </c>
      <c r="C387" s="1444" t="s">
        <v>872</v>
      </c>
      <c r="D387" s="1444" t="s">
        <v>835</v>
      </c>
      <c r="E387" s="1449" t="s">
        <v>810</v>
      </c>
      <c r="F387" s="1444" t="s">
        <v>798</v>
      </c>
      <c r="G387" s="1448">
        <v>0</v>
      </c>
      <c r="H387" s="1448">
        <v>0</v>
      </c>
      <c r="I387" s="1448">
        <v>0</v>
      </c>
      <c r="J387" s="1448">
        <v>0</v>
      </c>
      <c r="K387" s="1448">
        <v>0</v>
      </c>
      <c r="L387" s="1448">
        <v>0</v>
      </c>
      <c r="M387" s="1448">
        <v>0</v>
      </c>
      <c r="N387" s="1448">
        <v>0</v>
      </c>
      <c r="O387" s="1448">
        <v>0</v>
      </c>
      <c r="P387" s="1448">
        <v>0</v>
      </c>
      <c r="Q387" s="1448">
        <v>0</v>
      </c>
      <c r="R387" s="1067">
        <f t="shared" si="72"/>
        <v>0</v>
      </c>
    </row>
    <row r="388" spans="1:18" ht="15">
      <c r="A388" s="1449"/>
      <c r="B388" s="1449"/>
      <c r="D388" s="1452" t="s">
        <v>836</v>
      </c>
      <c r="E388" s="1449"/>
      <c r="G388" s="1448">
        <f t="shared" ref="G388:Q388" si="82">SUBTOTAL(9,G386:G387)</f>
        <v>0</v>
      </c>
      <c r="H388" s="1448">
        <f t="shared" si="82"/>
        <v>0</v>
      </c>
      <c r="I388" s="1448">
        <f t="shared" si="82"/>
        <v>0</v>
      </c>
      <c r="J388" s="1448">
        <f t="shared" si="82"/>
        <v>0</v>
      </c>
      <c r="K388" s="1448">
        <f t="shared" si="82"/>
        <v>0</v>
      </c>
      <c r="L388" s="1448">
        <f t="shared" si="82"/>
        <v>0</v>
      </c>
      <c r="M388" s="1448">
        <f t="shared" si="82"/>
        <v>0</v>
      </c>
      <c r="N388" s="1448">
        <f t="shared" si="82"/>
        <v>0</v>
      </c>
      <c r="O388" s="1448">
        <f t="shared" si="82"/>
        <v>0</v>
      </c>
      <c r="P388" s="1448">
        <f t="shared" si="82"/>
        <v>0</v>
      </c>
      <c r="Q388" s="1448">
        <f t="shared" si="82"/>
        <v>0</v>
      </c>
      <c r="R388" s="1067">
        <f t="shared" si="72"/>
        <v>0</v>
      </c>
    </row>
    <row r="389" spans="1:18">
      <c r="A389" s="1449" t="s">
        <v>470</v>
      </c>
      <c r="B389" s="1449" t="s">
        <v>871</v>
      </c>
      <c r="C389" s="1444" t="s">
        <v>872</v>
      </c>
      <c r="D389" s="1444" t="s">
        <v>491</v>
      </c>
      <c r="E389" s="1449" t="s">
        <v>800</v>
      </c>
      <c r="F389" s="1444" t="s">
        <v>798</v>
      </c>
      <c r="G389" s="1448">
        <v>0</v>
      </c>
      <c r="H389" s="1448">
        <v>0</v>
      </c>
      <c r="I389" s="1448">
        <v>0</v>
      </c>
      <c r="J389" s="1448">
        <v>0</v>
      </c>
      <c r="K389" s="1448">
        <v>0</v>
      </c>
      <c r="L389" s="1448">
        <v>0</v>
      </c>
      <c r="M389" s="1448">
        <v>0</v>
      </c>
      <c r="N389" s="1448">
        <v>0</v>
      </c>
      <c r="O389" s="1448">
        <v>0</v>
      </c>
      <c r="P389" s="1448">
        <v>0</v>
      </c>
      <c r="Q389" s="1448">
        <v>0</v>
      </c>
      <c r="R389" s="1067">
        <f t="shared" si="72"/>
        <v>0</v>
      </c>
    </row>
    <row r="390" spans="1:18">
      <c r="A390" s="1449" t="s">
        <v>470</v>
      </c>
      <c r="B390" s="1449" t="s">
        <v>871</v>
      </c>
      <c r="C390" s="1444" t="s">
        <v>872</v>
      </c>
      <c r="D390" s="1444" t="s">
        <v>491</v>
      </c>
      <c r="E390" s="1449" t="s">
        <v>806</v>
      </c>
      <c r="F390" s="1444" t="s">
        <v>798</v>
      </c>
      <c r="G390" s="1448">
        <v>0</v>
      </c>
      <c r="H390" s="1448">
        <v>0</v>
      </c>
      <c r="I390" s="1448">
        <v>0</v>
      </c>
      <c r="J390" s="1448">
        <v>0</v>
      </c>
      <c r="K390" s="1448">
        <v>0</v>
      </c>
      <c r="L390" s="1448">
        <v>40</v>
      </c>
      <c r="M390" s="1448">
        <v>0</v>
      </c>
      <c r="N390" s="1448">
        <v>0</v>
      </c>
      <c r="O390" s="1448">
        <v>0</v>
      </c>
      <c r="P390" s="1448">
        <v>0</v>
      </c>
      <c r="Q390" s="1448">
        <v>40</v>
      </c>
      <c r="R390" s="1067">
        <f t="shared" si="72"/>
        <v>0</v>
      </c>
    </row>
    <row r="391" spans="1:18">
      <c r="A391" s="1449" t="s">
        <v>470</v>
      </c>
      <c r="B391" s="1449" t="s">
        <v>871</v>
      </c>
      <c r="C391" s="1444" t="s">
        <v>872</v>
      </c>
      <c r="D391" s="1444" t="s">
        <v>491</v>
      </c>
      <c r="E391" s="1449" t="s">
        <v>807</v>
      </c>
      <c r="F391" s="1444" t="s">
        <v>798</v>
      </c>
      <c r="G391" s="1448">
        <v>0</v>
      </c>
      <c r="H391" s="1448">
        <v>0</v>
      </c>
      <c r="I391" s="1448">
        <v>0</v>
      </c>
      <c r="J391" s="1448">
        <v>0</v>
      </c>
      <c r="K391" s="1448">
        <v>0</v>
      </c>
      <c r="L391" s="1448">
        <v>13</v>
      </c>
      <c r="M391" s="1448">
        <v>0</v>
      </c>
      <c r="N391" s="1448">
        <v>0</v>
      </c>
      <c r="O391" s="1448">
        <v>0</v>
      </c>
      <c r="P391" s="1448">
        <v>0</v>
      </c>
      <c r="Q391" s="1448">
        <v>13</v>
      </c>
      <c r="R391" s="1067">
        <f t="shared" si="72"/>
        <v>0</v>
      </c>
    </row>
    <row r="392" spans="1:18" ht="15">
      <c r="A392" s="1449"/>
      <c r="B392" s="1449"/>
      <c r="D392" s="1452" t="s">
        <v>853</v>
      </c>
      <c r="E392" s="1449"/>
      <c r="G392" s="1448">
        <f t="shared" ref="G392:Q392" si="83">SUBTOTAL(9,G389:G391)</f>
        <v>0</v>
      </c>
      <c r="H392" s="1448">
        <f t="shared" si="83"/>
        <v>0</v>
      </c>
      <c r="I392" s="1448">
        <f t="shared" si="83"/>
        <v>0</v>
      </c>
      <c r="J392" s="1448">
        <f t="shared" si="83"/>
        <v>0</v>
      </c>
      <c r="K392" s="1448">
        <f t="shared" si="83"/>
        <v>0</v>
      </c>
      <c r="L392" s="1448">
        <f t="shared" si="83"/>
        <v>53</v>
      </c>
      <c r="M392" s="1448">
        <f t="shared" si="83"/>
        <v>0</v>
      </c>
      <c r="N392" s="1448">
        <f t="shared" si="83"/>
        <v>0</v>
      </c>
      <c r="O392" s="1448">
        <f t="shared" si="83"/>
        <v>0</v>
      </c>
      <c r="P392" s="1448">
        <f t="shared" si="83"/>
        <v>0</v>
      </c>
      <c r="Q392" s="1448">
        <f t="shared" si="83"/>
        <v>53</v>
      </c>
      <c r="R392" s="1067">
        <f t="shared" si="72"/>
        <v>0</v>
      </c>
    </row>
    <row r="393" spans="1:18">
      <c r="A393" s="1449" t="s">
        <v>470</v>
      </c>
      <c r="B393" s="1449" t="s">
        <v>871</v>
      </c>
      <c r="C393" s="1444" t="s">
        <v>872</v>
      </c>
      <c r="D393" s="1444" t="s">
        <v>416</v>
      </c>
      <c r="E393" s="1449" t="s">
        <v>808</v>
      </c>
      <c r="F393" s="1444" t="s">
        <v>798</v>
      </c>
      <c r="G393" s="1448">
        <v>0</v>
      </c>
      <c r="H393" s="1448">
        <v>0</v>
      </c>
      <c r="I393" s="1448">
        <v>0</v>
      </c>
      <c r="J393" s="1448">
        <v>0</v>
      </c>
      <c r="K393" s="1448">
        <v>0</v>
      </c>
      <c r="L393" s="1448">
        <v>1</v>
      </c>
      <c r="M393" s="1448">
        <v>0</v>
      </c>
      <c r="N393" s="1448">
        <v>0</v>
      </c>
      <c r="O393" s="1448">
        <v>0</v>
      </c>
      <c r="P393" s="1448">
        <v>0</v>
      </c>
      <c r="Q393" s="1448">
        <v>1</v>
      </c>
      <c r="R393" s="1067">
        <f t="shared" ref="R393:R421" si="84">SUM(G393:P393)-Q393</f>
        <v>0</v>
      </c>
    </row>
    <row r="394" spans="1:18" ht="15">
      <c r="A394" s="1449"/>
      <c r="B394" s="1449"/>
      <c r="D394" s="1452" t="s">
        <v>883</v>
      </c>
      <c r="E394" s="1449"/>
      <c r="G394" s="1448">
        <f t="shared" ref="G394:Q394" si="85">SUBTOTAL(9,G393:G393)</f>
        <v>0</v>
      </c>
      <c r="H394" s="1448">
        <f t="shared" si="85"/>
        <v>0</v>
      </c>
      <c r="I394" s="1448">
        <f t="shared" si="85"/>
        <v>0</v>
      </c>
      <c r="J394" s="1448">
        <f t="shared" si="85"/>
        <v>0</v>
      </c>
      <c r="K394" s="1448">
        <f t="shared" si="85"/>
        <v>0</v>
      </c>
      <c r="L394" s="1448">
        <f t="shared" si="85"/>
        <v>1</v>
      </c>
      <c r="M394" s="1448">
        <f t="shared" si="85"/>
        <v>0</v>
      </c>
      <c r="N394" s="1448">
        <f t="shared" si="85"/>
        <v>0</v>
      </c>
      <c r="O394" s="1448">
        <f t="shared" si="85"/>
        <v>0</v>
      </c>
      <c r="P394" s="1448">
        <f t="shared" si="85"/>
        <v>0</v>
      </c>
      <c r="Q394" s="1448">
        <f t="shared" si="85"/>
        <v>1</v>
      </c>
      <c r="R394" s="1067">
        <f t="shared" si="84"/>
        <v>0</v>
      </c>
    </row>
    <row r="395" spans="1:18">
      <c r="A395" s="1449" t="s">
        <v>470</v>
      </c>
      <c r="B395" s="1449" t="s">
        <v>871</v>
      </c>
      <c r="C395" s="1444" t="s">
        <v>872</v>
      </c>
      <c r="D395" s="1444" t="s">
        <v>632</v>
      </c>
      <c r="E395" s="1449" t="s">
        <v>797</v>
      </c>
      <c r="F395" s="1444" t="s">
        <v>798</v>
      </c>
      <c r="G395" s="1448">
        <v>0</v>
      </c>
      <c r="H395" s="1448">
        <v>0</v>
      </c>
      <c r="I395" s="1448">
        <v>0</v>
      </c>
      <c r="J395" s="1448">
        <v>0</v>
      </c>
      <c r="K395" s="1448">
        <v>0</v>
      </c>
      <c r="L395" s="1448">
        <v>1</v>
      </c>
      <c r="M395" s="1448">
        <v>0</v>
      </c>
      <c r="N395" s="1448">
        <v>0</v>
      </c>
      <c r="O395" s="1448">
        <v>0</v>
      </c>
      <c r="P395" s="1448">
        <v>0</v>
      </c>
      <c r="Q395" s="1448">
        <v>1</v>
      </c>
      <c r="R395" s="1067">
        <f t="shared" si="84"/>
        <v>0</v>
      </c>
    </row>
    <row r="396" spans="1:18">
      <c r="A396" s="1449" t="s">
        <v>470</v>
      </c>
      <c r="B396" s="1449" t="s">
        <v>871</v>
      </c>
      <c r="C396" s="1444" t="s">
        <v>872</v>
      </c>
      <c r="D396" s="1444" t="s">
        <v>632</v>
      </c>
      <c r="E396" s="1449" t="s">
        <v>799</v>
      </c>
      <c r="F396" s="1444" t="s">
        <v>798</v>
      </c>
      <c r="G396" s="1448">
        <v>0</v>
      </c>
      <c r="H396" s="1448">
        <v>0</v>
      </c>
      <c r="I396" s="1448">
        <v>0</v>
      </c>
      <c r="J396" s="1448">
        <v>0</v>
      </c>
      <c r="K396" s="1448">
        <v>0</v>
      </c>
      <c r="L396" s="1448">
        <v>1</v>
      </c>
      <c r="M396" s="1448">
        <v>0</v>
      </c>
      <c r="N396" s="1448">
        <v>0</v>
      </c>
      <c r="O396" s="1448">
        <v>0</v>
      </c>
      <c r="P396" s="1448">
        <v>0</v>
      </c>
      <c r="Q396" s="1448">
        <v>1</v>
      </c>
      <c r="R396" s="1067">
        <f t="shared" si="84"/>
        <v>0</v>
      </c>
    </row>
    <row r="397" spans="1:18">
      <c r="A397" s="1449" t="s">
        <v>470</v>
      </c>
      <c r="B397" s="1449" t="s">
        <v>871</v>
      </c>
      <c r="C397" s="1444" t="s">
        <v>872</v>
      </c>
      <c r="D397" s="1444" t="s">
        <v>632</v>
      </c>
      <c r="E397" s="1449" t="s">
        <v>807</v>
      </c>
      <c r="F397" s="1444" t="s">
        <v>798</v>
      </c>
      <c r="G397" s="1448">
        <v>0</v>
      </c>
      <c r="H397" s="1448">
        <v>0</v>
      </c>
      <c r="I397" s="1448">
        <v>0</v>
      </c>
      <c r="J397" s="1448">
        <v>0</v>
      </c>
      <c r="K397" s="1448">
        <v>0</v>
      </c>
      <c r="L397" s="1448">
        <v>1</v>
      </c>
      <c r="M397" s="1448">
        <v>2</v>
      </c>
      <c r="N397" s="1448">
        <v>0</v>
      </c>
      <c r="O397" s="1448">
        <v>0</v>
      </c>
      <c r="P397" s="1448">
        <v>0</v>
      </c>
      <c r="Q397" s="1448">
        <v>3</v>
      </c>
      <c r="R397" s="1067">
        <f t="shared" si="84"/>
        <v>0</v>
      </c>
    </row>
    <row r="398" spans="1:18">
      <c r="A398" s="1449" t="s">
        <v>470</v>
      </c>
      <c r="B398" s="1449" t="s">
        <v>871</v>
      </c>
      <c r="C398" s="1444" t="s">
        <v>872</v>
      </c>
      <c r="D398" s="1444" t="s">
        <v>632</v>
      </c>
      <c r="E398" s="1449" t="s">
        <v>808</v>
      </c>
      <c r="F398" s="1444" t="s">
        <v>798</v>
      </c>
      <c r="G398" s="1448">
        <v>0</v>
      </c>
      <c r="H398" s="1448">
        <v>0</v>
      </c>
      <c r="I398" s="1448">
        <v>0</v>
      </c>
      <c r="J398" s="1448">
        <v>0</v>
      </c>
      <c r="K398" s="1448">
        <v>0</v>
      </c>
      <c r="L398" s="1448">
        <v>0</v>
      </c>
      <c r="M398" s="1448">
        <v>1</v>
      </c>
      <c r="N398" s="1448">
        <v>0</v>
      </c>
      <c r="O398" s="1448">
        <v>0</v>
      </c>
      <c r="P398" s="1448">
        <v>0</v>
      </c>
      <c r="Q398" s="1448">
        <v>1</v>
      </c>
      <c r="R398" s="1067">
        <f t="shared" si="84"/>
        <v>0</v>
      </c>
    </row>
    <row r="399" spans="1:18">
      <c r="A399" s="1449" t="s">
        <v>470</v>
      </c>
      <c r="B399" s="1449" t="s">
        <v>871</v>
      </c>
      <c r="C399" s="1444" t="s">
        <v>872</v>
      </c>
      <c r="D399" s="1444" t="s">
        <v>632</v>
      </c>
      <c r="E399" s="1449" t="s">
        <v>810</v>
      </c>
      <c r="F399" s="1444" t="s">
        <v>798</v>
      </c>
      <c r="G399" s="1448">
        <v>0</v>
      </c>
      <c r="H399" s="1448">
        <v>0</v>
      </c>
      <c r="I399" s="1448">
        <v>0</v>
      </c>
      <c r="J399" s="1448">
        <v>0</v>
      </c>
      <c r="K399" s="1448">
        <v>0</v>
      </c>
      <c r="L399" s="1448">
        <v>0</v>
      </c>
      <c r="M399" s="1448">
        <v>0</v>
      </c>
      <c r="N399" s="1448">
        <v>1</v>
      </c>
      <c r="O399" s="1448">
        <v>0</v>
      </c>
      <c r="P399" s="1448">
        <v>0</v>
      </c>
      <c r="Q399" s="1448">
        <v>1</v>
      </c>
      <c r="R399" s="1067">
        <f t="shared" si="84"/>
        <v>0</v>
      </c>
    </row>
    <row r="400" spans="1:18" ht="15">
      <c r="A400" s="1449"/>
      <c r="B400" s="1449"/>
      <c r="D400" s="1452" t="s">
        <v>860</v>
      </c>
      <c r="E400" s="1449"/>
      <c r="G400" s="1448">
        <f t="shared" ref="G400:Q400" si="86">SUBTOTAL(9,G395:G399)</f>
        <v>0</v>
      </c>
      <c r="H400" s="1448">
        <f t="shared" si="86"/>
        <v>0</v>
      </c>
      <c r="I400" s="1448">
        <f t="shared" si="86"/>
        <v>0</v>
      </c>
      <c r="J400" s="1448">
        <f t="shared" si="86"/>
        <v>0</v>
      </c>
      <c r="K400" s="1448">
        <f t="shared" si="86"/>
        <v>0</v>
      </c>
      <c r="L400" s="1448">
        <f t="shared" si="86"/>
        <v>3</v>
      </c>
      <c r="M400" s="1448">
        <f t="shared" si="86"/>
        <v>3</v>
      </c>
      <c r="N400" s="1448">
        <f t="shared" si="86"/>
        <v>1</v>
      </c>
      <c r="O400" s="1448">
        <f t="shared" si="86"/>
        <v>0</v>
      </c>
      <c r="P400" s="1448">
        <f t="shared" si="86"/>
        <v>0</v>
      </c>
      <c r="Q400" s="1448">
        <f t="shared" si="86"/>
        <v>7</v>
      </c>
      <c r="R400" s="1067">
        <f t="shared" si="84"/>
        <v>0</v>
      </c>
    </row>
    <row r="401" spans="1:18">
      <c r="A401" s="1449" t="s">
        <v>470</v>
      </c>
      <c r="B401" s="1449" t="s">
        <v>871</v>
      </c>
      <c r="C401" s="1444" t="s">
        <v>872</v>
      </c>
      <c r="D401" s="1444" t="s">
        <v>633</v>
      </c>
      <c r="E401" s="1449" t="s">
        <v>808</v>
      </c>
      <c r="F401" s="1444" t="s">
        <v>798</v>
      </c>
      <c r="G401" s="1448">
        <v>0</v>
      </c>
      <c r="H401" s="1448">
        <v>0</v>
      </c>
      <c r="I401" s="1448">
        <v>0</v>
      </c>
      <c r="J401" s="1448">
        <v>0</v>
      </c>
      <c r="K401" s="1448">
        <v>0</v>
      </c>
      <c r="L401" s="1448">
        <v>12</v>
      </c>
      <c r="M401" s="1448">
        <v>0</v>
      </c>
      <c r="N401" s="1448">
        <v>0</v>
      </c>
      <c r="O401" s="1448">
        <v>0</v>
      </c>
      <c r="P401" s="1448">
        <v>0</v>
      </c>
      <c r="Q401" s="1448">
        <v>12</v>
      </c>
      <c r="R401" s="1067">
        <f t="shared" si="84"/>
        <v>0</v>
      </c>
    </row>
    <row r="402" spans="1:18">
      <c r="A402" s="1449" t="s">
        <v>470</v>
      </c>
      <c r="B402" s="1449" t="s">
        <v>871</v>
      </c>
      <c r="C402" s="1444" t="s">
        <v>872</v>
      </c>
      <c r="D402" s="1444" t="s">
        <v>633</v>
      </c>
      <c r="E402" s="1449" t="s">
        <v>811</v>
      </c>
      <c r="F402" s="1444" t="s">
        <v>798</v>
      </c>
      <c r="G402" s="1448">
        <v>0</v>
      </c>
      <c r="H402" s="1448">
        <v>0</v>
      </c>
      <c r="I402" s="1448">
        <v>0</v>
      </c>
      <c r="J402" s="1448">
        <v>0</v>
      </c>
      <c r="K402" s="1448">
        <v>0</v>
      </c>
      <c r="L402" s="1448">
        <v>2</v>
      </c>
      <c r="M402" s="1448">
        <v>0</v>
      </c>
      <c r="N402" s="1448">
        <v>0</v>
      </c>
      <c r="O402" s="1448">
        <v>0</v>
      </c>
      <c r="P402" s="1448">
        <v>0</v>
      </c>
      <c r="Q402" s="1448">
        <v>2</v>
      </c>
      <c r="R402" s="1067">
        <f t="shared" si="84"/>
        <v>0</v>
      </c>
    </row>
    <row r="403" spans="1:18" ht="15">
      <c r="A403" s="1449"/>
      <c r="B403" s="1449"/>
      <c r="D403" s="1452" t="s">
        <v>844</v>
      </c>
      <c r="E403" s="1449"/>
      <c r="G403" s="1448">
        <f t="shared" ref="G403:Q403" si="87">SUBTOTAL(9,G401:G402)</f>
        <v>0</v>
      </c>
      <c r="H403" s="1448">
        <f t="shared" si="87"/>
        <v>0</v>
      </c>
      <c r="I403" s="1448">
        <f t="shared" si="87"/>
        <v>0</v>
      </c>
      <c r="J403" s="1448">
        <f t="shared" si="87"/>
        <v>0</v>
      </c>
      <c r="K403" s="1448">
        <f t="shared" si="87"/>
        <v>0</v>
      </c>
      <c r="L403" s="1448">
        <f t="shared" si="87"/>
        <v>14</v>
      </c>
      <c r="M403" s="1448">
        <f t="shared" si="87"/>
        <v>0</v>
      </c>
      <c r="N403" s="1448">
        <f t="shared" si="87"/>
        <v>0</v>
      </c>
      <c r="O403" s="1448">
        <f t="shared" si="87"/>
        <v>0</v>
      </c>
      <c r="P403" s="1448">
        <f t="shared" si="87"/>
        <v>0</v>
      </c>
      <c r="Q403" s="1448">
        <f t="shared" si="87"/>
        <v>14</v>
      </c>
      <c r="R403" s="1067">
        <f t="shared" si="84"/>
        <v>0</v>
      </c>
    </row>
    <row r="404" spans="1:18">
      <c r="A404" s="1449" t="s">
        <v>470</v>
      </c>
      <c r="B404" s="1449" t="s">
        <v>871</v>
      </c>
      <c r="C404" s="1444" t="s">
        <v>872</v>
      </c>
      <c r="D404" s="1444" t="s">
        <v>634</v>
      </c>
      <c r="E404" s="1449" t="s">
        <v>797</v>
      </c>
      <c r="F404" s="1444" t="s">
        <v>798</v>
      </c>
      <c r="G404" s="1448">
        <v>0</v>
      </c>
      <c r="H404" s="1448">
        <v>0</v>
      </c>
      <c r="I404" s="1448">
        <v>0</v>
      </c>
      <c r="J404" s="1448">
        <v>0</v>
      </c>
      <c r="K404" s="1448">
        <v>0</v>
      </c>
      <c r="L404" s="1448">
        <v>0</v>
      </c>
      <c r="M404" s="1448">
        <v>0</v>
      </c>
      <c r="N404" s="1448">
        <v>0</v>
      </c>
      <c r="O404" s="1448">
        <v>0</v>
      </c>
      <c r="P404" s="1448">
        <v>16</v>
      </c>
      <c r="Q404" s="1448">
        <v>16</v>
      </c>
      <c r="R404" s="1067">
        <f t="shared" si="84"/>
        <v>0</v>
      </c>
    </row>
    <row r="405" spans="1:18" ht="15">
      <c r="A405" s="1449"/>
      <c r="B405" s="1449"/>
      <c r="D405" s="1452" t="s">
        <v>803</v>
      </c>
      <c r="E405" s="1449"/>
      <c r="G405" s="1448">
        <f t="shared" ref="G405:Q405" si="88">SUBTOTAL(9,G404:G404)</f>
        <v>0</v>
      </c>
      <c r="H405" s="1448">
        <f t="shared" si="88"/>
        <v>0</v>
      </c>
      <c r="I405" s="1448">
        <f t="shared" si="88"/>
        <v>0</v>
      </c>
      <c r="J405" s="1448">
        <f t="shared" si="88"/>
        <v>0</v>
      </c>
      <c r="K405" s="1448">
        <f t="shared" si="88"/>
        <v>0</v>
      </c>
      <c r="L405" s="1448">
        <f t="shared" si="88"/>
        <v>0</v>
      </c>
      <c r="M405" s="1448">
        <f t="shared" si="88"/>
        <v>0</v>
      </c>
      <c r="N405" s="1448">
        <f t="shared" si="88"/>
        <v>0</v>
      </c>
      <c r="O405" s="1448">
        <f t="shared" si="88"/>
        <v>0</v>
      </c>
      <c r="P405" s="1448">
        <f t="shared" si="88"/>
        <v>16</v>
      </c>
      <c r="Q405" s="1448">
        <f t="shared" si="88"/>
        <v>16</v>
      </c>
      <c r="R405" s="1067">
        <f t="shared" si="84"/>
        <v>0</v>
      </c>
    </row>
    <row r="406" spans="1:18">
      <c r="A406" s="1449" t="s">
        <v>470</v>
      </c>
      <c r="B406" s="1449" t="s">
        <v>871</v>
      </c>
      <c r="C406" s="1444" t="s">
        <v>872</v>
      </c>
      <c r="D406" s="1444" t="s">
        <v>106</v>
      </c>
      <c r="E406" s="1449" t="s">
        <v>797</v>
      </c>
      <c r="F406" s="1444" t="s">
        <v>798</v>
      </c>
      <c r="G406" s="1448">
        <v>0</v>
      </c>
      <c r="H406" s="1448">
        <v>0</v>
      </c>
      <c r="I406" s="1448">
        <v>0</v>
      </c>
      <c r="J406" s="1448">
        <v>162</v>
      </c>
      <c r="K406" s="1448">
        <v>176</v>
      </c>
      <c r="L406" s="1448">
        <v>909</v>
      </c>
      <c r="M406" s="1448">
        <v>14</v>
      </c>
      <c r="N406" s="1448">
        <v>47</v>
      </c>
      <c r="O406" s="1448">
        <v>3</v>
      </c>
      <c r="P406" s="1448">
        <v>1032</v>
      </c>
      <c r="Q406" s="1448">
        <v>2343</v>
      </c>
      <c r="R406" s="1067">
        <f t="shared" si="84"/>
        <v>0</v>
      </c>
    </row>
    <row r="407" spans="1:18">
      <c r="A407" s="1449" t="s">
        <v>470</v>
      </c>
      <c r="B407" s="1449" t="s">
        <v>871</v>
      </c>
      <c r="C407" s="1444" t="s">
        <v>872</v>
      </c>
      <c r="D407" s="1444" t="s">
        <v>106</v>
      </c>
      <c r="E407" s="1449" t="s">
        <v>804</v>
      </c>
      <c r="F407" s="1444" t="s">
        <v>798</v>
      </c>
      <c r="G407" s="1448">
        <v>0</v>
      </c>
      <c r="H407" s="1448">
        <v>0</v>
      </c>
      <c r="I407" s="1448">
        <v>0</v>
      </c>
      <c r="J407" s="1448">
        <v>298</v>
      </c>
      <c r="K407" s="1448">
        <v>150</v>
      </c>
      <c r="L407" s="1448">
        <v>878</v>
      </c>
      <c r="M407" s="1448">
        <v>413</v>
      </c>
      <c r="N407" s="1448">
        <v>13</v>
      </c>
      <c r="O407" s="1448">
        <v>50</v>
      </c>
      <c r="P407" s="1448">
        <v>1368</v>
      </c>
      <c r="Q407" s="1448">
        <v>3170</v>
      </c>
      <c r="R407" s="1067">
        <f t="shared" si="84"/>
        <v>0</v>
      </c>
    </row>
    <row r="408" spans="1:18">
      <c r="A408" s="1449" t="s">
        <v>470</v>
      </c>
      <c r="B408" s="1449" t="s">
        <v>871</v>
      </c>
      <c r="C408" s="1444" t="s">
        <v>872</v>
      </c>
      <c r="D408" s="1444" t="s">
        <v>106</v>
      </c>
      <c r="E408" s="1449" t="s">
        <v>799</v>
      </c>
      <c r="F408" s="1444" t="s">
        <v>798</v>
      </c>
      <c r="G408" s="1448">
        <v>0</v>
      </c>
      <c r="H408" s="1448">
        <v>0</v>
      </c>
      <c r="I408" s="1448">
        <v>0</v>
      </c>
      <c r="J408" s="1448">
        <v>766</v>
      </c>
      <c r="K408" s="1448">
        <v>256</v>
      </c>
      <c r="L408" s="1448">
        <v>1509</v>
      </c>
      <c r="M408" s="1448">
        <v>79</v>
      </c>
      <c r="N408" s="1448">
        <v>773</v>
      </c>
      <c r="O408" s="1448">
        <v>21</v>
      </c>
      <c r="P408" s="1448">
        <v>1568</v>
      </c>
      <c r="Q408" s="1448">
        <v>4972</v>
      </c>
      <c r="R408" s="1067">
        <f t="shared" si="84"/>
        <v>0</v>
      </c>
    </row>
    <row r="409" spans="1:18">
      <c r="A409" s="1449" t="s">
        <v>470</v>
      </c>
      <c r="B409" s="1449" t="s">
        <v>871</v>
      </c>
      <c r="C409" s="1444" t="s">
        <v>872</v>
      </c>
      <c r="D409" s="1444" t="s">
        <v>106</v>
      </c>
      <c r="E409" s="1449" t="s">
        <v>800</v>
      </c>
      <c r="F409" s="1444" t="s">
        <v>798</v>
      </c>
      <c r="G409" s="1448">
        <v>0</v>
      </c>
      <c r="H409" s="1448">
        <v>0</v>
      </c>
      <c r="I409" s="1448">
        <v>0</v>
      </c>
      <c r="J409" s="1448">
        <v>532</v>
      </c>
      <c r="K409" s="1448">
        <v>246</v>
      </c>
      <c r="L409" s="1448">
        <v>553</v>
      </c>
      <c r="M409" s="1448">
        <v>198</v>
      </c>
      <c r="N409" s="1448">
        <v>670</v>
      </c>
      <c r="O409" s="1448">
        <v>55</v>
      </c>
      <c r="P409" s="1448">
        <v>243</v>
      </c>
      <c r="Q409" s="1448">
        <v>2497</v>
      </c>
      <c r="R409" s="1067">
        <f t="shared" si="84"/>
        <v>0</v>
      </c>
    </row>
    <row r="410" spans="1:18">
      <c r="A410" s="1449" t="s">
        <v>470</v>
      </c>
      <c r="B410" s="1449" t="s">
        <v>871</v>
      </c>
      <c r="C410" s="1444" t="s">
        <v>872</v>
      </c>
      <c r="D410" s="1444" t="s">
        <v>106</v>
      </c>
      <c r="E410" s="1449" t="s">
        <v>805</v>
      </c>
      <c r="F410" s="1444" t="s">
        <v>798</v>
      </c>
      <c r="G410" s="1448">
        <v>0</v>
      </c>
      <c r="H410" s="1448">
        <v>0</v>
      </c>
      <c r="I410" s="1448">
        <v>0</v>
      </c>
      <c r="J410" s="1448">
        <v>604</v>
      </c>
      <c r="K410" s="1448">
        <v>206</v>
      </c>
      <c r="L410" s="1448">
        <v>1159</v>
      </c>
      <c r="M410" s="1448">
        <v>265</v>
      </c>
      <c r="N410" s="1448">
        <v>733</v>
      </c>
      <c r="O410" s="1448">
        <v>100</v>
      </c>
      <c r="P410" s="1448">
        <v>293</v>
      </c>
      <c r="Q410" s="1448">
        <v>3360</v>
      </c>
      <c r="R410" s="1067">
        <f t="shared" si="84"/>
        <v>0</v>
      </c>
    </row>
    <row r="411" spans="1:18">
      <c r="A411" s="1449" t="s">
        <v>470</v>
      </c>
      <c r="B411" s="1449" t="s">
        <v>871</v>
      </c>
      <c r="C411" s="1444" t="s">
        <v>872</v>
      </c>
      <c r="D411" s="1444" t="s">
        <v>106</v>
      </c>
      <c r="E411" s="1449" t="s">
        <v>806</v>
      </c>
      <c r="F411" s="1444" t="s">
        <v>798</v>
      </c>
      <c r="G411" s="1448">
        <v>0</v>
      </c>
      <c r="H411" s="1448">
        <v>0</v>
      </c>
      <c r="I411" s="1448">
        <v>0</v>
      </c>
      <c r="J411" s="1448">
        <v>4638</v>
      </c>
      <c r="K411" s="1448">
        <v>270</v>
      </c>
      <c r="L411" s="1448">
        <v>13540</v>
      </c>
      <c r="M411" s="1448">
        <v>42</v>
      </c>
      <c r="N411" s="1448">
        <v>653</v>
      </c>
      <c r="O411" s="1448">
        <v>127</v>
      </c>
      <c r="P411" s="1448">
        <v>370</v>
      </c>
      <c r="Q411" s="1448">
        <v>19640</v>
      </c>
      <c r="R411" s="1067">
        <f t="shared" si="84"/>
        <v>0</v>
      </c>
    </row>
    <row r="412" spans="1:18">
      <c r="A412" s="1449" t="s">
        <v>470</v>
      </c>
      <c r="B412" s="1449" t="s">
        <v>871</v>
      </c>
      <c r="C412" s="1444" t="s">
        <v>872</v>
      </c>
      <c r="D412" s="1444" t="s">
        <v>106</v>
      </c>
      <c r="E412" s="1449" t="s">
        <v>807</v>
      </c>
      <c r="F412" s="1444" t="s">
        <v>798</v>
      </c>
      <c r="G412" s="1448">
        <v>0</v>
      </c>
      <c r="H412" s="1448">
        <v>0</v>
      </c>
      <c r="I412" s="1448">
        <v>0</v>
      </c>
      <c r="J412" s="1448">
        <v>3852</v>
      </c>
      <c r="K412" s="1448">
        <v>137</v>
      </c>
      <c r="L412" s="1448">
        <v>2681</v>
      </c>
      <c r="M412" s="1448">
        <v>177</v>
      </c>
      <c r="N412" s="1448">
        <v>172</v>
      </c>
      <c r="O412" s="1448">
        <v>70</v>
      </c>
      <c r="P412" s="1448">
        <v>798</v>
      </c>
      <c r="Q412" s="1448">
        <v>7887</v>
      </c>
      <c r="R412" s="1067">
        <f t="shared" si="84"/>
        <v>0</v>
      </c>
    </row>
    <row r="413" spans="1:18">
      <c r="A413" s="1449" t="s">
        <v>470</v>
      </c>
      <c r="B413" s="1449" t="s">
        <v>871</v>
      </c>
      <c r="C413" s="1444" t="s">
        <v>872</v>
      </c>
      <c r="D413" s="1444" t="s">
        <v>106</v>
      </c>
      <c r="E413" s="1449" t="s">
        <v>808</v>
      </c>
      <c r="F413" s="1444" t="s">
        <v>798</v>
      </c>
      <c r="G413" s="1448">
        <v>0</v>
      </c>
      <c r="H413" s="1448">
        <v>0</v>
      </c>
      <c r="I413" s="1448">
        <v>0</v>
      </c>
      <c r="J413" s="1448">
        <v>6434</v>
      </c>
      <c r="K413" s="1448">
        <v>287</v>
      </c>
      <c r="L413" s="1448">
        <v>3548</v>
      </c>
      <c r="M413" s="1448">
        <v>131</v>
      </c>
      <c r="N413" s="1448">
        <v>815</v>
      </c>
      <c r="O413" s="1448">
        <v>13</v>
      </c>
      <c r="P413" s="1448">
        <v>514</v>
      </c>
      <c r="Q413" s="1448">
        <v>11742</v>
      </c>
      <c r="R413" s="1067">
        <f t="shared" si="84"/>
        <v>0</v>
      </c>
    </row>
    <row r="414" spans="1:18">
      <c r="A414" s="1449" t="s">
        <v>470</v>
      </c>
      <c r="B414" s="1449" t="s">
        <v>871</v>
      </c>
      <c r="C414" s="1444" t="s">
        <v>872</v>
      </c>
      <c r="D414" s="1444" t="s">
        <v>106</v>
      </c>
      <c r="E414" s="1449" t="s">
        <v>809</v>
      </c>
      <c r="F414" s="1444" t="s">
        <v>798</v>
      </c>
      <c r="G414" s="1448">
        <v>0</v>
      </c>
      <c r="H414" s="1448">
        <v>0</v>
      </c>
      <c r="I414" s="1448">
        <v>0</v>
      </c>
      <c r="J414" s="1448">
        <v>2346</v>
      </c>
      <c r="K414" s="1448">
        <v>3359</v>
      </c>
      <c r="L414" s="1448">
        <v>29084</v>
      </c>
      <c r="M414" s="1448">
        <v>115</v>
      </c>
      <c r="N414" s="1448">
        <v>100</v>
      </c>
      <c r="O414" s="1448">
        <v>147</v>
      </c>
      <c r="P414" s="1448">
        <v>241</v>
      </c>
      <c r="Q414" s="1448">
        <v>35392</v>
      </c>
      <c r="R414" s="1067">
        <f t="shared" si="84"/>
        <v>0</v>
      </c>
    </row>
    <row r="415" spans="1:18">
      <c r="A415" s="1449" t="s">
        <v>470</v>
      </c>
      <c r="B415" s="1449" t="s">
        <v>871</v>
      </c>
      <c r="C415" s="1444" t="s">
        <v>872</v>
      </c>
      <c r="D415" s="1444" t="s">
        <v>106</v>
      </c>
      <c r="E415" s="1449" t="s">
        <v>810</v>
      </c>
      <c r="F415" s="1444" t="s">
        <v>798</v>
      </c>
      <c r="G415" s="1448">
        <v>0</v>
      </c>
      <c r="H415" s="1448">
        <v>0</v>
      </c>
      <c r="I415" s="1448">
        <v>0</v>
      </c>
      <c r="J415" s="1448">
        <v>3550</v>
      </c>
      <c r="K415" s="1448">
        <v>221</v>
      </c>
      <c r="L415" s="1448">
        <v>17236</v>
      </c>
      <c r="M415" s="1448">
        <v>101</v>
      </c>
      <c r="N415" s="1448">
        <v>16</v>
      </c>
      <c r="O415" s="1448">
        <v>29</v>
      </c>
      <c r="P415" s="1448">
        <v>747</v>
      </c>
      <c r="Q415" s="1448">
        <v>21900</v>
      </c>
      <c r="R415" s="1067">
        <f t="shared" si="84"/>
        <v>0</v>
      </c>
    </row>
    <row r="416" spans="1:18">
      <c r="A416" s="1449" t="s">
        <v>470</v>
      </c>
      <c r="B416" s="1449" t="s">
        <v>871</v>
      </c>
      <c r="C416" s="1444" t="s">
        <v>872</v>
      </c>
      <c r="D416" s="1444" t="s">
        <v>106</v>
      </c>
      <c r="E416" s="1449" t="s">
        <v>801</v>
      </c>
      <c r="F416" s="1444" t="s">
        <v>798</v>
      </c>
      <c r="G416" s="1448">
        <v>0</v>
      </c>
      <c r="H416" s="1448">
        <v>0</v>
      </c>
      <c r="I416" s="1448">
        <v>0</v>
      </c>
      <c r="J416" s="1448">
        <v>2580</v>
      </c>
      <c r="K416" s="1448">
        <v>255</v>
      </c>
      <c r="L416" s="1448">
        <v>3396</v>
      </c>
      <c r="M416" s="1448">
        <v>51</v>
      </c>
      <c r="N416" s="1448">
        <v>94</v>
      </c>
      <c r="O416" s="1448">
        <v>11</v>
      </c>
      <c r="P416" s="1448">
        <v>170</v>
      </c>
      <c r="Q416" s="1448">
        <v>6557</v>
      </c>
      <c r="R416" s="1067">
        <f t="shared" si="84"/>
        <v>0</v>
      </c>
    </row>
    <row r="417" spans="1:18">
      <c r="A417" s="1449" t="s">
        <v>470</v>
      </c>
      <c r="B417" s="1449" t="s">
        <v>871</v>
      </c>
      <c r="C417" s="1444" t="s">
        <v>872</v>
      </c>
      <c r="D417" s="1444" t="s">
        <v>106</v>
      </c>
      <c r="E417" s="1449" t="s">
        <v>811</v>
      </c>
      <c r="F417" s="1444" t="s">
        <v>798</v>
      </c>
      <c r="G417" s="1448">
        <v>0</v>
      </c>
      <c r="H417" s="1448">
        <v>0</v>
      </c>
      <c r="I417" s="1448">
        <v>0</v>
      </c>
      <c r="J417" s="1448">
        <v>6046</v>
      </c>
      <c r="K417" s="1448">
        <v>261</v>
      </c>
      <c r="L417" s="1448">
        <v>883</v>
      </c>
      <c r="M417" s="1448">
        <v>59</v>
      </c>
      <c r="N417" s="1448">
        <v>424</v>
      </c>
      <c r="O417" s="1448">
        <v>6</v>
      </c>
      <c r="P417" s="1448">
        <v>370</v>
      </c>
      <c r="Q417" s="1448">
        <v>8049</v>
      </c>
      <c r="R417" s="1067">
        <f t="shared" si="84"/>
        <v>0</v>
      </c>
    </row>
    <row r="418" spans="1:18" ht="15">
      <c r="A418" s="1449"/>
      <c r="B418" s="1449"/>
      <c r="D418" s="1452" t="s">
        <v>812</v>
      </c>
      <c r="E418" s="1449"/>
      <c r="G418" s="1448">
        <f t="shared" ref="G418:Q418" si="89">SUBTOTAL(9,G406:G417)</f>
        <v>0</v>
      </c>
      <c r="H418" s="1448">
        <f t="shared" si="89"/>
        <v>0</v>
      </c>
      <c r="I418" s="1448">
        <f t="shared" si="89"/>
        <v>0</v>
      </c>
      <c r="J418" s="1448">
        <f t="shared" si="89"/>
        <v>31808</v>
      </c>
      <c r="K418" s="1448">
        <f t="shared" si="89"/>
        <v>5824</v>
      </c>
      <c r="L418" s="1448">
        <f t="shared" si="89"/>
        <v>75376</v>
      </c>
      <c r="M418" s="1448">
        <f t="shared" si="89"/>
        <v>1645</v>
      </c>
      <c r="N418" s="1448">
        <f t="shared" si="89"/>
        <v>4510</v>
      </c>
      <c r="O418" s="1448">
        <f t="shared" si="89"/>
        <v>632</v>
      </c>
      <c r="P418" s="1448">
        <f t="shared" si="89"/>
        <v>7714</v>
      </c>
      <c r="Q418" s="1448">
        <f t="shared" si="89"/>
        <v>127509</v>
      </c>
      <c r="R418" s="1067">
        <f t="shared" si="84"/>
        <v>0</v>
      </c>
    </row>
    <row r="419" spans="1:18" ht="15">
      <c r="A419" s="1449"/>
      <c r="B419" s="1453" t="s">
        <v>884</v>
      </c>
      <c r="E419" s="1449"/>
      <c r="G419" s="1448">
        <f t="shared" ref="G419:Q419" si="90">SUBTOTAL(9,G305:G417)</f>
        <v>0</v>
      </c>
      <c r="H419" s="1448">
        <f t="shared" si="90"/>
        <v>0</v>
      </c>
      <c r="I419" s="1448">
        <f t="shared" si="90"/>
        <v>0</v>
      </c>
      <c r="J419" s="1448">
        <f t="shared" si="90"/>
        <v>31827</v>
      </c>
      <c r="K419" s="1448">
        <f t="shared" si="90"/>
        <v>6395</v>
      </c>
      <c r="L419" s="1448">
        <f t="shared" si="90"/>
        <v>80159</v>
      </c>
      <c r="M419" s="1448">
        <f t="shared" si="90"/>
        <v>1653</v>
      </c>
      <c r="N419" s="1448">
        <f t="shared" si="90"/>
        <v>4511</v>
      </c>
      <c r="O419" s="1448">
        <f t="shared" si="90"/>
        <v>1005</v>
      </c>
      <c r="P419" s="1448">
        <f t="shared" si="90"/>
        <v>8675</v>
      </c>
      <c r="Q419" s="1448">
        <f t="shared" si="90"/>
        <v>134225</v>
      </c>
      <c r="R419" s="1067">
        <f t="shared" si="84"/>
        <v>0</v>
      </c>
    </row>
    <row r="420" spans="1:18" ht="15">
      <c r="A420" s="1449"/>
      <c r="B420" s="1453" t="s">
        <v>885</v>
      </c>
      <c r="E420" s="1449"/>
      <c r="G420" s="1448">
        <f t="shared" ref="G420:O420" si="91">SUBTOTAL(9,G8:G417)</f>
        <v>51</v>
      </c>
      <c r="H420" s="1448">
        <f t="shared" si="91"/>
        <v>0</v>
      </c>
      <c r="I420" s="1448">
        <f t="shared" si="91"/>
        <v>0</v>
      </c>
      <c r="J420" s="1448">
        <f>SUBTOTAL(9,J8:J417)</f>
        <v>60270</v>
      </c>
      <c r="K420" s="1448">
        <f t="shared" si="91"/>
        <v>263915</v>
      </c>
      <c r="L420" s="1448">
        <f t="shared" si="91"/>
        <v>492541</v>
      </c>
      <c r="M420" s="1448">
        <f t="shared" si="91"/>
        <v>25957</v>
      </c>
      <c r="N420" s="1448">
        <f t="shared" si="91"/>
        <v>15974</v>
      </c>
      <c r="O420" s="1448">
        <f t="shared" si="91"/>
        <v>381450</v>
      </c>
      <c r="P420" s="1448">
        <f>SUBTOTAL(9,P8:P417)</f>
        <v>275588</v>
      </c>
      <c r="Q420" s="1448">
        <f>SUBTOTAL(9,Q8:Q417)</f>
        <v>1515778</v>
      </c>
      <c r="R420" s="1067">
        <f t="shared" si="84"/>
        <v>-32</v>
      </c>
    </row>
    <row r="421" spans="1:18">
      <c r="G421" s="1448">
        <f t="shared" ref="G421:P421" si="92">SUBTOTAL(9,G29:G419)</f>
        <v>51</v>
      </c>
      <c r="H421" s="1448">
        <f t="shared" si="92"/>
        <v>0</v>
      </c>
      <c r="I421" s="1448">
        <f t="shared" si="92"/>
        <v>0</v>
      </c>
      <c r="J421" s="1448">
        <f t="shared" si="92"/>
        <v>60270</v>
      </c>
      <c r="K421" s="1448">
        <f t="shared" si="92"/>
        <v>263894</v>
      </c>
      <c r="L421" s="1448">
        <f t="shared" si="92"/>
        <v>491953</v>
      </c>
      <c r="M421" s="1448">
        <f t="shared" si="92"/>
        <v>16021</v>
      </c>
      <c r="N421" s="1448">
        <f t="shared" si="92"/>
        <v>15974</v>
      </c>
      <c r="O421" s="1448">
        <f t="shared" si="92"/>
        <v>378066</v>
      </c>
      <c r="P421" s="1448">
        <f t="shared" si="92"/>
        <v>275572</v>
      </c>
      <c r="Q421" s="1448">
        <f>SUBTOTAL(9,Q29:Q419)</f>
        <v>1501833</v>
      </c>
      <c r="R421" s="1067">
        <f t="shared" si="84"/>
        <v>-32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99"/>
  <sheetViews>
    <sheetView showGridLines="0" zoomScaleNormal="100" zoomScaleSheetLayoutView="100" workbookViewId="0"/>
  </sheetViews>
  <sheetFormatPr defaultColWidth="15.42578125" defaultRowHeight="12.75"/>
  <cols>
    <col min="1" max="1" width="7" style="48" customWidth="1"/>
    <col min="2" max="2" width="2.5703125" style="48" bestFit="1" customWidth="1"/>
    <col min="3" max="3" width="7.85546875" style="48" customWidth="1"/>
    <col min="4" max="4" width="7.42578125" style="48" customWidth="1"/>
    <col min="5" max="5" width="7.85546875" style="48" customWidth="1"/>
    <col min="6" max="6" width="5.28515625" style="48" customWidth="1"/>
    <col min="7" max="7" width="7.85546875" style="48" customWidth="1"/>
    <col min="8" max="8" width="5.140625" style="48" customWidth="1"/>
    <col min="9" max="9" width="7.85546875" style="48" customWidth="1"/>
    <col min="10" max="10" width="4" style="48" customWidth="1"/>
    <col min="11" max="11" width="7.85546875" style="48" customWidth="1"/>
    <col min="12" max="12" width="4" style="48" customWidth="1"/>
    <col min="13" max="13" width="1.28515625" style="48" customWidth="1"/>
    <col min="14" max="14" width="7.85546875" style="48" customWidth="1"/>
    <col min="15" max="15" width="3.85546875" style="48" customWidth="1"/>
    <col min="16" max="16" width="7.85546875" style="48" customWidth="1"/>
    <col min="17" max="17" width="5.5703125" style="48" customWidth="1"/>
    <col min="18" max="19" width="1.5703125" style="48" customWidth="1"/>
    <col min="20" max="20" width="5.5703125" style="48" customWidth="1"/>
    <col min="21" max="21" width="15.140625" style="48" customWidth="1"/>
    <col min="22" max="16384" width="15.42578125" style="48"/>
  </cols>
  <sheetData>
    <row r="1" spans="1:22" ht="9.9499999999999993" customHeight="1"/>
    <row r="2" spans="1:22" ht="12" customHeight="1"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44"/>
      <c r="P2" s="44"/>
      <c r="Q2" s="44"/>
    </row>
    <row r="3" spans="1:22" s="7" customFormat="1" ht="12.95" customHeight="1">
      <c r="A3" s="1623" t="s">
        <v>133</v>
      </c>
      <c r="B3" s="957"/>
      <c r="C3" s="957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22" s="94" customFormat="1" ht="17.45" customHeight="1">
      <c r="A4" s="123" t="s">
        <v>134</v>
      </c>
      <c r="B4" s="90"/>
      <c r="C4" s="90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22" ht="0.75" customHeight="1">
      <c r="A5" s="583"/>
      <c r="B5" s="583"/>
      <c r="C5" s="583"/>
      <c r="D5" s="52"/>
      <c r="E5" s="52"/>
      <c r="F5" s="52"/>
      <c r="G5" s="52"/>
      <c r="H5" s="583"/>
      <c r="I5" s="583"/>
      <c r="J5" s="273"/>
      <c r="K5" s="273"/>
      <c r="L5" s="583"/>
      <c r="M5" s="583"/>
      <c r="N5" s="583"/>
      <c r="O5" s="583"/>
      <c r="P5" s="583"/>
      <c r="Q5" s="273"/>
      <c r="R5" s="273"/>
      <c r="S5" s="273"/>
    </row>
    <row r="6" spans="1:22" s="144" customFormat="1" ht="12" customHeight="1">
      <c r="A6" s="279"/>
      <c r="B6" s="279"/>
      <c r="C6" s="279"/>
      <c r="D6" s="131"/>
      <c r="E6" s="131"/>
      <c r="F6" s="131"/>
      <c r="G6" s="131"/>
      <c r="H6" s="701"/>
      <c r="I6" s="701"/>
      <c r="J6" s="702"/>
      <c r="K6" s="702"/>
      <c r="L6" s="279"/>
      <c r="M6" s="279"/>
      <c r="N6" s="279"/>
      <c r="O6" s="279"/>
      <c r="P6" s="279"/>
      <c r="Q6" s="702"/>
    </row>
    <row r="7" spans="1:22" s="144" customFormat="1" ht="12" customHeight="1">
      <c r="A7" s="229"/>
      <c r="B7" s="229"/>
      <c r="C7" s="229"/>
      <c r="D7" s="111"/>
      <c r="E7" s="111"/>
      <c r="F7" s="111"/>
      <c r="G7" s="111"/>
      <c r="H7" s="106"/>
      <c r="I7" s="106"/>
      <c r="J7" s="111"/>
      <c r="K7" s="111"/>
      <c r="L7" s="1788" t="s">
        <v>135</v>
      </c>
      <c r="M7" s="1778"/>
      <c r="N7" s="111"/>
      <c r="O7" s="111"/>
      <c r="P7" s="111"/>
      <c r="Q7" s="111"/>
      <c r="R7" s="703"/>
    </row>
    <row r="8" spans="1:22" s="144" customFormat="1" ht="12" customHeight="1">
      <c r="A8" s="229"/>
      <c r="B8" s="229"/>
      <c r="C8" s="229"/>
      <c r="D8" s="106"/>
      <c r="E8" s="106"/>
      <c r="F8" s="111" t="s">
        <v>136</v>
      </c>
      <c r="G8" s="111"/>
      <c r="H8" s="111" t="s">
        <v>137</v>
      </c>
      <c r="I8" s="111"/>
      <c r="J8" s="111" t="s">
        <v>138</v>
      </c>
      <c r="K8" s="111"/>
      <c r="L8" s="111" t="s">
        <v>116</v>
      </c>
      <c r="M8" s="1778"/>
      <c r="N8" s="111"/>
      <c r="O8" s="111"/>
      <c r="P8" s="106"/>
      <c r="Q8" s="111" t="s">
        <v>139</v>
      </c>
      <c r="R8" s="703"/>
      <c r="S8" s="704"/>
      <c r="T8" s="704"/>
      <c r="U8" s="218"/>
    </row>
    <row r="9" spans="1:22" s="144" customFormat="1" ht="12" customHeight="1">
      <c r="D9" s="106" t="s">
        <v>140</v>
      </c>
      <c r="E9" s="106"/>
      <c r="F9" s="106" t="s">
        <v>141</v>
      </c>
      <c r="G9" s="106"/>
      <c r="H9" s="106" t="s">
        <v>142</v>
      </c>
      <c r="I9" s="106"/>
      <c r="J9" s="106" t="s">
        <v>142</v>
      </c>
      <c r="K9" s="106"/>
      <c r="L9" s="1787" t="s">
        <v>999</v>
      </c>
      <c r="M9" s="1776"/>
      <c r="N9" s="106"/>
      <c r="O9" s="1747" t="s">
        <v>935</v>
      </c>
      <c r="P9" s="106"/>
      <c r="Q9" s="106" t="s">
        <v>143</v>
      </c>
      <c r="R9" s="703"/>
      <c r="S9" s="704"/>
      <c r="T9" s="704"/>
      <c r="U9" s="218"/>
    </row>
    <row r="10" spans="1:22" ht="12" customHeight="1">
      <c r="A10" s="106" t="s">
        <v>69</v>
      </c>
      <c r="B10" s="20"/>
      <c r="C10" s="20"/>
      <c r="D10" s="690" t="s">
        <v>131</v>
      </c>
      <c r="E10" s="690"/>
      <c r="F10" s="690" t="s">
        <v>131</v>
      </c>
      <c r="G10" s="690"/>
      <c r="H10" s="690" t="s">
        <v>131</v>
      </c>
      <c r="I10" s="690"/>
      <c r="J10" s="690" t="s">
        <v>131</v>
      </c>
      <c r="K10" s="690"/>
      <c r="L10" s="690" t="s">
        <v>131</v>
      </c>
      <c r="M10" s="1777"/>
      <c r="N10" s="690"/>
      <c r="O10" s="690" t="s">
        <v>131</v>
      </c>
      <c r="P10" s="690"/>
      <c r="Q10" s="690" t="s">
        <v>131</v>
      </c>
      <c r="R10" s="228"/>
      <c r="S10" s="650"/>
      <c r="T10" s="650"/>
      <c r="U10" s="15"/>
    </row>
    <row r="11" spans="1:22" ht="0.75" customHeight="1">
      <c r="A11" s="1619"/>
      <c r="B11" s="1619"/>
      <c r="C11" s="1619"/>
      <c r="D11" s="1618"/>
      <c r="E11" s="1618"/>
      <c r="F11" s="1618"/>
      <c r="G11" s="1618"/>
      <c r="H11" s="1618"/>
      <c r="I11" s="1618"/>
      <c r="J11" s="1618"/>
      <c r="K11" s="1618"/>
      <c r="L11" s="1628"/>
      <c r="M11" s="1628"/>
      <c r="N11" s="1628"/>
      <c r="O11" s="1637"/>
      <c r="P11" s="1637"/>
      <c r="Q11" s="1637"/>
      <c r="R11" s="1637"/>
      <c r="S11" s="1637"/>
      <c r="T11" s="651"/>
      <c r="U11" s="16"/>
      <c r="V11" s="45"/>
    </row>
    <row r="12" spans="1:22" ht="12.75" customHeight="1">
      <c r="A12" s="993">
        <v>32873</v>
      </c>
      <c r="B12" s="39"/>
      <c r="C12" s="39"/>
      <c r="D12" s="113">
        <v>92830</v>
      </c>
      <c r="E12" s="282"/>
      <c r="F12" s="282" t="s">
        <v>144</v>
      </c>
      <c r="G12" s="282"/>
      <c r="H12" s="113">
        <v>1006.25</v>
      </c>
      <c r="I12" s="282"/>
      <c r="J12" s="113">
        <v>375.83333333333297</v>
      </c>
      <c r="K12" s="282"/>
      <c r="L12" s="693">
        <v>202.80000305175801</v>
      </c>
      <c r="M12" s="693"/>
      <c r="N12" s="1159"/>
      <c r="O12" s="1159">
        <v>216.08333233332451</v>
      </c>
      <c r="P12" s="828"/>
      <c r="Q12" s="828">
        <v>1368.8000040517666</v>
      </c>
      <c r="R12" s="587"/>
      <c r="S12" s="187"/>
      <c r="T12" s="187"/>
      <c r="U12" s="16"/>
      <c r="V12" s="45"/>
    </row>
    <row r="13" spans="1:22">
      <c r="A13" s="993">
        <v>33238</v>
      </c>
      <c r="B13" s="39"/>
      <c r="C13" s="39"/>
      <c r="D13" s="113">
        <v>93347</v>
      </c>
      <c r="E13" s="282"/>
      <c r="F13" s="282">
        <v>517</v>
      </c>
      <c r="G13" s="282"/>
      <c r="H13" s="113">
        <v>900.58333333333303</v>
      </c>
      <c r="I13" s="282"/>
      <c r="J13" s="113">
        <v>302.58333333333297</v>
      </c>
      <c r="K13" s="282"/>
      <c r="L13" s="693">
        <v>195.39999389648401</v>
      </c>
      <c r="M13" s="693"/>
      <c r="N13" s="1159"/>
      <c r="O13" s="1159">
        <v>456.46666666667534</v>
      </c>
      <c r="P13" s="828"/>
      <c r="Q13" s="828">
        <v>942.09999389647464</v>
      </c>
      <c r="S13" s="45"/>
      <c r="T13" s="45"/>
      <c r="U13" s="187"/>
      <c r="V13" s="45"/>
    </row>
    <row r="14" spans="1:22">
      <c r="A14" s="993">
        <v>33603</v>
      </c>
      <c r="B14" s="39"/>
      <c r="C14" s="39"/>
      <c r="D14" s="113">
        <v>94312</v>
      </c>
      <c r="E14" s="282"/>
      <c r="F14" s="282">
        <v>965</v>
      </c>
      <c r="G14" s="282"/>
      <c r="H14" s="113">
        <v>834.91666666666697</v>
      </c>
      <c r="I14" s="282"/>
      <c r="J14" s="113">
        <v>173.833333333333</v>
      </c>
      <c r="K14" s="282"/>
      <c r="L14" s="693">
        <v>174.30000305175801</v>
      </c>
      <c r="M14" s="693"/>
      <c r="N14" s="1159"/>
      <c r="O14" s="1159">
        <v>495.01666716666807</v>
      </c>
      <c r="P14" s="828"/>
      <c r="Q14" s="828">
        <v>688.03333588508997</v>
      </c>
      <c r="S14" s="45"/>
      <c r="T14" s="45"/>
      <c r="U14" s="587"/>
      <c r="V14" s="45"/>
    </row>
    <row r="15" spans="1:22" ht="12" customHeight="1">
      <c r="A15" s="993">
        <v>33969</v>
      </c>
      <c r="B15" s="111"/>
      <c r="C15" s="111"/>
      <c r="D15" s="113">
        <v>95669</v>
      </c>
      <c r="E15" s="282"/>
      <c r="F15" s="282">
        <v>1357</v>
      </c>
      <c r="G15" s="282"/>
      <c r="H15" s="113">
        <v>1031.75</v>
      </c>
      <c r="I15" s="282"/>
      <c r="J15" s="113">
        <v>169.666666666667</v>
      </c>
      <c r="K15" s="282"/>
      <c r="L15" s="693">
        <v>212</v>
      </c>
      <c r="M15" s="693"/>
      <c r="N15" s="1159"/>
      <c r="O15" s="1159">
        <v>533.56666766666081</v>
      </c>
      <c r="P15" s="828"/>
      <c r="Q15" s="828">
        <v>879.84999900000616</v>
      </c>
      <c r="R15" s="373"/>
      <c r="S15" s="45"/>
      <c r="T15" s="45"/>
      <c r="U15" s="587"/>
    </row>
    <row r="16" spans="1:22" ht="12" customHeight="1">
      <c r="A16" s="993">
        <v>34334</v>
      </c>
      <c r="B16" s="111"/>
      <c r="C16" s="111"/>
      <c r="D16" s="113">
        <v>96426</v>
      </c>
      <c r="E16" s="282"/>
      <c r="F16" s="282">
        <v>757</v>
      </c>
      <c r="G16" s="282"/>
      <c r="H16" s="113">
        <v>1130.5833333333301</v>
      </c>
      <c r="I16" s="282"/>
      <c r="J16" s="113">
        <v>161</v>
      </c>
      <c r="K16" s="282"/>
      <c r="L16" s="693">
        <v>242.5</v>
      </c>
      <c r="M16" s="693"/>
      <c r="N16" s="1159"/>
      <c r="O16" s="1159">
        <v>519.36333233332925</v>
      </c>
      <c r="P16" s="828"/>
      <c r="Q16" s="828">
        <v>1014.7200010000008</v>
      </c>
      <c r="R16" s="373"/>
      <c r="S16" s="45"/>
      <c r="T16" s="45"/>
      <c r="U16" s="587"/>
    </row>
    <row r="17" spans="1:22" ht="12" customHeight="1">
      <c r="A17" s="993">
        <v>34699</v>
      </c>
      <c r="B17" s="111"/>
      <c r="C17" s="111"/>
      <c r="D17" s="113">
        <v>97107</v>
      </c>
      <c r="E17" s="282"/>
      <c r="F17" s="282">
        <v>681</v>
      </c>
      <c r="G17" s="282"/>
      <c r="H17" s="113">
        <v>1191.0833333333301</v>
      </c>
      <c r="I17" s="282"/>
      <c r="J17" s="113">
        <v>254.916666666667</v>
      </c>
      <c r="K17" s="282"/>
      <c r="L17" s="693">
        <v>290.89999389648398</v>
      </c>
      <c r="M17" s="693"/>
      <c r="N17" s="1159"/>
      <c r="O17" s="1159">
        <v>468.42999800001326</v>
      </c>
      <c r="P17" s="828"/>
      <c r="Q17" s="828">
        <v>1268.4699958964677</v>
      </c>
      <c r="R17" s="373"/>
      <c r="S17" s="45"/>
      <c r="T17" s="45"/>
      <c r="U17" s="587"/>
    </row>
    <row r="18" spans="1:22" ht="12" customHeight="1">
      <c r="A18" s="993">
        <v>35064</v>
      </c>
      <c r="B18" s="111"/>
      <c r="C18" s="111"/>
      <c r="D18" s="113">
        <v>98990</v>
      </c>
      <c r="E18" s="282"/>
      <c r="F18" s="282">
        <v>1883</v>
      </c>
      <c r="G18" s="282"/>
      <c r="H18" s="113">
        <v>1082</v>
      </c>
      <c r="I18" s="282"/>
      <c r="J18" s="113">
        <v>279</v>
      </c>
      <c r="K18" s="282"/>
      <c r="L18" s="693">
        <v>319.39999389648398</v>
      </c>
      <c r="M18" s="693"/>
      <c r="N18" s="1159"/>
      <c r="O18" s="1159">
        <v>266.9700019999982</v>
      </c>
      <c r="P18" s="828"/>
      <c r="Q18" s="828">
        <v>1413.4299918964857</v>
      </c>
      <c r="R18" s="373"/>
      <c r="S18" s="45"/>
      <c r="T18" s="45"/>
      <c r="U18" s="587"/>
    </row>
    <row r="19" spans="1:22" ht="12" customHeight="1">
      <c r="A19" s="993">
        <v>35430</v>
      </c>
      <c r="B19" s="111"/>
      <c r="C19" s="111"/>
      <c r="D19" s="113">
        <v>99627</v>
      </c>
      <c r="E19" s="282"/>
      <c r="F19" s="282">
        <v>637</v>
      </c>
      <c r="G19" s="282"/>
      <c r="H19" s="113">
        <v>1154.3333333333301</v>
      </c>
      <c r="I19" s="282"/>
      <c r="J19" s="113">
        <v>314.33333333333297</v>
      </c>
      <c r="K19" s="282"/>
      <c r="L19" s="693">
        <v>337.70001220703102</v>
      </c>
      <c r="M19" s="693"/>
      <c r="N19" s="1159"/>
      <c r="O19" s="1159">
        <v>414.21666866665782</v>
      </c>
      <c r="P19" s="1135"/>
      <c r="Q19" s="828">
        <v>1392.1500102070363</v>
      </c>
      <c r="R19" s="373"/>
      <c r="S19" s="45"/>
      <c r="T19" s="45"/>
      <c r="U19" s="587"/>
    </row>
    <row r="20" spans="1:22" ht="12" customHeight="1">
      <c r="A20" s="993">
        <v>35795</v>
      </c>
      <c r="B20" s="111"/>
      <c r="C20" s="111"/>
      <c r="D20" s="113">
        <v>101018</v>
      </c>
      <c r="E20" s="282"/>
      <c r="F20" s="282">
        <v>1391</v>
      </c>
      <c r="G20" s="282"/>
      <c r="H20" s="113">
        <v>1136.3333333333301</v>
      </c>
      <c r="I20" s="282"/>
      <c r="J20" s="113">
        <v>338.25</v>
      </c>
      <c r="K20" s="282"/>
      <c r="L20" s="693">
        <v>336.29998779296898</v>
      </c>
      <c r="M20" s="693"/>
      <c r="N20" s="1159"/>
      <c r="O20" s="1159">
        <v>376.98333633333027</v>
      </c>
      <c r="P20" s="828"/>
      <c r="Q20" s="828">
        <v>1433.8999847929688</v>
      </c>
      <c r="R20" s="373"/>
      <c r="S20" s="45"/>
      <c r="T20" s="45"/>
      <c r="U20" s="587"/>
    </row>
    <row r="21" spans="1:22" ht="12" customHeight="1">
      <c r="A21" s="993">
        <v>36160</v>
      </c>
      <c r="B21" s="111"/>
      <c r="C21" s="111"/>
      <c r="D21" s="113">
        <v>102528</v>
      </c>
      <c r="E21" s="282"/>
      <c r="F21" s="282">
        <v>1510</v>
      </c>
      <c r="G21" s="282"/>
      <c r="H21" s="113">
        <v>1277.5833333333301</v>
      </c>
      <c r="I21" s="282"/>
      <c r="J21" s="113">
        <v>343.58333333333297</v>
      </c>
      <c r="K21" s="282"/>
      <c r="L21" s="693">
        <v>373.70001220703102</v>
      </c>
      <c r="M21" s="693"/>
      <c r="N21" s="1159"/>
      <c r="O21" s="1159">
        <v>523.00667266667188</v>
      </c>
      <c r="P21" s="828"/>
      <c r="Q21" s="828">
        <v>1471.8600062070223</v>
      </c>
      <c r="R21" s="373"/>
      <c r="S21" s="45"/>
      <c r="T21" s="45"/>
      <c r="U21" s="587"/>
    </row>
    <row r="22" spans="1:22" ht="12" customHeight="1">
      <c r="A22" s="993">
        <v>36525</v>
      </c>
      <c r="B22" s="111"/>
      <c r="C22" s="111"/>
      <c r="D22" s="113">
        <v>103874</v>
      </c>
      <c r="E22" s="282"/>
      <c r="F22" s="282">
        <v>1346</v>
      </c>
      <c r="G22" s="282"/>
      <c r="H22" s="113">
        <v>1306.1666666666699</v>
      </c>
      <c r="I22" s="282"/>
      <c r="J22" s="113">
        <v>341.08333333333297</v>
      </c>
      <c r="K22" s="282"/>
      <c r="L22" s="693">
        <v>338.29998779296898</v>
      </c>
      <c r="M22" s="693"/>
      <c r="N22" s="1159"/>
      <c r="O22" s="1159">
        <v>296.03368896816619</v>
      </c>
      <c r="P22" s="828"/>
      <c r="Q22" s="828">
        <v>1689.5162988248057</v>
      </c>
      <c r="R22" s="373"/>
      <c r="S22" s="45"/>
      <c r="T22" s="45"/>
      <c r="U22" s="587"/>
    </row>
    <row r="23" spans="1:22" ht="12" customHeight="1">
      <c r="A23" s="993">
        <v>36891</v>
      </c>
      <c r="B23" s="111"/>
      <c r="C23" s="111"/>
      <c r="D23" s="113">
        <v>104705</v>
      </c>
      <c r="E23" s="282"/>
      <c r="F23" s="282">
        <v>831</v>
      </c>
      <c r="G23" s="282"/>
      <c r="H23" s="113">
        <v>1232</v>
      </c>
      <c r="I23" s="282"/>
      <c r="J23" s="113">
        <v>341.33333333333297</v>
      </c>
      <c r="K23" s="282"/>
      <c r="L23" s="693">
        <v>280.89999389648398</v>
      </c>
      <c r="M23" s="693"/>
      <c r="N23" s="1159"/>
      <c r="O23" s="1159">
        <v>273.56017731741701</v>
      </c>
      <c r="P23" s="828"/>
      <c r="Q23" s="828">
        <v>1580.6731499123998</v>
      </c>
      <c r="R23" s="373"/>
      <c r="S23" s="45"/>
      <c r="T23" s="45"/>
      <c r="U23" s="587"/>
    </row>
    <row r="24" spans="1:22" ht="12" customHeight="1">
      <c r="A24" s="993">
        <v>37256</v>
      </c>
      <c r="B24" s="111"/>
      <c r="C24" s="111"/>
      <c r="D24" s="113">
        <v>108209</v>
      </c>
      <c r="E24" s="282"/>
      <c r="F24" s="282">
        <v>3504</v>
      </c>
      <c r="G24" s="282"/>
      <c r="H24" s="113">
        <v>1271.6666666666699</v>
      </c>
      <c r="I24" s="282"/>
      <c r="J24" s="113">
        <v>329.5</v>
      </c>
      <c r="K24" s="282"/>
      <c r="L24" s="693">
        <v>196.19999694824199</v>
      </c>
      <c r="M24" s="693"/>
      <c r="N24" s="1159"/>
      <c r="O24" s="1159">
        <v>251.08666566666784</v>
      </c>
      <c r="P24" s="828"/>
      <c r="Q24" s="828">
        <v>1546.279997948244</v>
      </c>
      <c r="R24" s="373"/>
      <c r="S24" s="45"/>
      <c r="T24" s="45"/>
      <c r="U24" s="587"/>
    </row>
    <row r="25" spans="1:22" ht="12" customHeight="1">
      <c r="A25" s="993">
        <v>37621</v>
      </c>
      <c r="B25" s="111"/>
      <c r="C25" s="111"/>
      <c r="D25" s="113">
        <v>109297</v>
      </c>
      <c r="E25" s="282"/>
      <c r="F25" s="282">
        <v>1088</v>
      </c>
      <c r="G25" s="282"/>
      <c r="H25" s="113">
        <v>1363.25</v>
      </c>
      <c r="I25" s="282"/>
      <c r="J25" s="113">
        <v>347</v>
      </c>
      <c r="K25" s="282"/>
      <c r="L25" s="693">
        <v>174.30000305175801</v>
      </c>
      <c r="M25" s="693"/>
      <c r="N25" s="1159"/>
      <c r="O25" s="1159">
        <v>401.17999999999597</v>
      </c>
      <c r="P25" s="828"/>
      <c r="Q25" s="828">
        <v>1483.3700030517621</v>
      </c>
      <c r="R25" s="373"/>
      <c r="S25" s="45"/>
      <c r="T25" s="45"/>
      <c r="U25" s="587"/>
    </row>
    <row r="26" spans="1:22" ht="12" customHeight="1">
      <c r="A26" s="993">
        <v>37986</v>
      </c>
      <c r="B26" s="111"/>
      <c r="C26" s="111"/>
      <c r="D26" s="113">
        <v>111278</v>
      </c>
      <c r="E26" s="282"/>
      <c r="F26" s="282">
        <v>1981</v>
      </c>
      <c r="G26" s="282"/>
      <c r="H26" s="113">
        <v>1505.0833333333301</v>
      </c>
      <c r="I26" s="282"/>
      <c r="J26" s="113">
        <v>348.66666666666703</v>
      </c>
      <c r="K26" s="282"/>
      <c r="L26" s="693">
        <v>139.80000305175801</v>
      </c>
      <c r="M26" s="693"/>
      <c r="N26" s="1159"/>
      <c r="O26" s="1159">
        <v>434.92000040000698</v>
      </c>
      <c r="P26" s="828"/>
      <c r="Q26" s="828">
        <v>1558.6300026517481</v>
      </c>
      <c r="R26" s="373"/>
      <c r="S26" s="45"/>
      <c r="T26" s="45"/>
      <c r="U26" s="587"/>
    </row>
    <row r="27" spans="1:22" ht="12" customHeight="1">
      <c r="A27" s="993">
        <v>38352</v>
      </c>
      <c r="B27" s="111"/>
      <c r="C27" s="111"/>
      <c r="D27" s="113">
        <v>112000</v>
      </c>
      <c r="E27" s="282"/>
      <c r="F27" s="282">
        <v>722</v>
      </c>
      <c r="G27" s="282"/>
      <c r="H27" s="113">
        <v>1604.1666666666699</v>
      </c>
      <c r="I27" s="282"/>
      <c r="J27" s="113">
        <v>345.33333333333297</v>
      </c>
      <c r="K27" s="282"/>
      <c r="L27" s="693">
        <v>124.40000152587901</v>
      </c>
      <c r="M27" s="693"/>
      <c r="N27" s="1159"/>
      <c r="O27" s="1159">
        <v>720.87798788422799</v>
      </c>
      <c r="P27" s="828"/>
      <c r="Q27" s="828">
        <v>2073.9000015258821</v>
      </c>
      <c r="R27" s="373"/>
      <c r="S27" s="45"/>
      <c r="T27" s="45"/>
      <c r="U27" s="587"/>
    </row>
    <row r="28" spans="1:22" ht="12" customHeight="1">
      <c r="A28" s="993">
        <v>38717</v>
      </c>
      <c r="B28" s="679"/>
      <c r="C28" s="679"/>
      <c r="D28" s="113">
        <v>113343</v>
      </c>
      <c r="E28" s="282"/>
      <c r="F28" s="282">
        <v>1343</v>
      </c>
      <c r="G28" s="716"/>
      <c r="H28" s="113">
        <v>1718.5</v>
      </c>
      <c r="I28" s="716"/>
      <c r="J28" s="113">
        <v>354.41666666666703</v>
      </c>
      <c r="K28" s="716"/>
      <c r="L28" s="693">
        <v>122.90000152587901</v>
      </c>
      <c r="M28" s="693"/>
      <c r="N28" s="1159"/>
      <c r="O28" s="1159">
        <v>490.16253564211894</v>
      </c>
      <c r="P28" s="717"/>
      <c r="Q28" s="431">
        <v>1705.654132550427</v>
      </c>
      <c r="R28" s="373"/>
      <c r="S28" s="45"/>
      <c r="T28" s="45"/>
      <c r="U28" s="587"/>
      <c r="V28" s="935"/>
    </row>
    <row r="29" spans="1:22" ht="12" customHeight="1">
      <c r="A29" s="993">
        <v>39082</v>
      </c>
      <c r="B29" s="679"/>
      <c r="C29" s="679"/>
      <c r="D29" s="113">
        <v>114384</v>
      </c>
      <c r="E29" s="282"/>
      <c r="F29" s="282">
        <v>1041</v>
      </c>
      <c r="G29" s="431"/>
      <c r="H29" s="113">
        <v>1473.5833333333301</v>
      </c>
      <c r="I29" s="716"/>
      <c r="J29" s="113">
        <v>338.33333333333297</v>
      </c>
      <c r="K29" s="716"/>
      <c r="L29" s="693">
        <v>112.40000152587901</v>
      </c>
      <c r="M29" s="693"/>
      <c r="N29" s="1159"/>
      <c r="O29" s="1159">
        <v>622.9124200440375</v>
      </c>
      <c r="P29" s="431"/>
      <c r="Q29" s="431">
        <v>1301.4042481485044</v>
      </c>
      <c r="R29" s="373"/>
      <c r="S29" s="45"/>
      <c r="T29" s="45"/>
      <c r="U29" s="587"/>
      <c r="V29" s="935"/>
    </row>
    <row r="30" spans="1:22" ht="12" customHeight="1">
      <c r="A30" s="993">
        <v>39447</v>
      </c>
      <c r="B30" s="679"/>
      <c r="C30" s="679"/>
      <c r="D30" s="282">
        <v>116011</v>
      </c>
      <c r="E30" s="282"/>
      <c r="F30" s="282">
        <v>1627</v>
      </c>
      <c r="G30" s="431"/>
      <c r="H30" s="282">
        <v>1035.75</v>
      </c>
      <c r="I30" s="716"/>
      <c r="J30" s="282">
        <v>306.08333333333297</v>
      </c>
      <c r="K30" s="716"/>
      <c r="L30" s="693">
        <v>94.800003051757798</v>
      </c>
      <c r="M30" s="693"/>
      <c r="N30" s="1159"/>
      <c r="O30" s="1159">
        <v>559.73636873212831</v>
      </c>
      <c r="P30" s="431"/>
      <c r="Q30" s="431">
        <v>876.89696765296253</v>
      </c>
      <c r="R30" s="373"/>
      <c r="S30" s="45"/>
      <c r="T30" s="45"/>
      <c r="U30" s="652"/>
      <c r="V30" s="935"/>
    </row>
    <row r="31" spans="1:22" ht="12" customHeight="1">
      <c r="A31" s="993">
        <v>39813</v>
      </c>
      <c r="B31" s="679"/>
      <c r="C31" s="679"/>
      <c r="D31" s="282">
        <v>116783</v>
      </c>
      <c r="E31" s="282"/>
      <c r="F31" s="282">
        <v>772</v>
      </c>
      <c r="G31" s="431"/>
      <c r="H31" s="282">
        <v>616.33333333333303</v>
      </c>
      <c r="I31" s="431"/>
      <c r="J31" s="282">
        <v>283.66666666666703</v>
      </c>
      <c r="K31" s="431"/>
      <c r="L31" s="693">
        <v>80.5</v>
      </c>
      <c r="M31" s="693"/>
      <c r="N31" s="1159"/>
      <c r="O31" s="1159">
        <v>415.32762529964117</v>
      </c>
      <c r="P31" s="431"/>
      <c r="Q31" s="431">
        <v>565.17237470035889</v>
      </c>
      <c r="R31" s="373"/>
      <c r="S31" s="45"/>
      <c r="T31" s="45"/>
      <c r="U31" s="652"/>
      <c r="V31" s="935"/>
    </row>
    <row r="32" spans="1:22" ht="12" customHeight="1">
      <c r="A32" s="993">
        <v>40178</v>
      </c>
      <c r="B32" s="423"/>
      <c r="C32" s="423"/>
      <c r="D32" s="282">
        <v>117181</v>
      </c>
      <c r="E32" s="282"/>
      <c r="F32" s="282">
        <v>398</v>
      </c>
      <c r="G32" s="431"/>
      <c r="H32" s="282">
        <v>442.41666666666703</v>
      </c>
      <c r="I32" s="431"/>
      <c r="J32" s="282">
        <v>111.583333333333</v>
      </c>
      <c r="K32" s="431"/>
      <c r="L32" s="693">
        <v>54.5</v>
      </c>
      <c r="M32" s="693"/>
      <c r="N32" s="1159"/>
      <c r="O32" s="1159">
        <v>349.88320954642722</v>
      </c>
      <c r="P32" s="431"/>
      <c r="Q32" s="431">
        <v>258.61679045357278</v>
      </c>
      <c r="R32" s="373"/>
      <c r="S32" s="45"/>
      <c r="T32" s="45"/>
      <c r="U32" s="652"/>
      <c r="V32" s="935"/>
    </row>
    <row r="33" spans="1:34" s="45" customFormat="1" ht="12" customHeight="1">
      <c r="A33" s="993">
        <v>40543</v>
      </c>
      <c r="B33" s="423"/>
      <c r="C33" s="423"/>
      <c r="D33" s="282">
        <v>117538</v>
      </c>
      <c r="E33" s="282"/>
      <c r="F33" s="282">
        <v>357</v>
      </c>
      <c r="G33" s="431"/>
      <c r="H33" s="282">
        <v>471.41666666666703</v>
      </c>
      <c r="I33" s="431"/>
      <c r="J33" s="282">
        <v>114.083333333333</v>
      </c>
      <c r="K33" s="431"/>
      <c r="L33" s="693">
        <v>49.900001525878899</v>
      </c>
      <c r="M33" s="693"/>
      <c r="N33" s="1159"/>
      <c r="O33" s="1159">
        <v>233.52800324332458</v>
      </c>
      <c r="P33" s="431"/>
      <c r="Q33" s="431">
        <v>401.87199828255433</v>
      </c>
      <c r="R33" s="373"/>
      <c r="U33" s="652"/>
      <c r="V33" s="935"/>
    </row>
    <row r="34" spans="1:34" s="45" customFormat="1" ht="12" customHeight="1">
      <c r="A34" s="993">
        <v>40908</v>
      </c>
      <c r="B34" s="423"/>
      <c r="C34" s="423"/>
      <c r="D34" s="282">
        <v>119927</v>
      </c>
      <c r="E34" s="282"/>
      <c r="F34" s="282">
        <v>2389</v>
      </c>
      <c r="G34" s="431"/>
      <c r="H34" s="282">
        <v>434.33333333333297</v>
      </c>
      <c r="I34" s="431"/>
      <c r="J34" s="282">
        <v>177.583333333333</v>
      </c>
      <c r="K34" s="431"/>
      <c r="L34" s="693">
        <v>47</v>
      </c>
      <c r="M34" s="693"/>
      <c r="N34" s="1159"/>
      <c r="O34" s="1159">
        <v>357.60750395224636</v>
      </c>
      <c r="P34" s="431"/>
      <c r="Q34" s="431">
        <v>301.30916271441959</v>
      </c>
      <c r="R34" s="373"/>
      <c r="U34" s="652"/>
      <c r="V34" s="935"/>
    </row>
    <row r="35" spans="1:34" s="45" customFormat="1" ht="12" customHeight="1">
      <c r="A35" s="993">
        <v>41274</v>
      </c>
      <c r="B35" s="423"/>
      <c r="C35" s="423"/>
      <c r="D35" s="282">
        <v>121084</v>
      </c>
      <c r="E35" s="1301"/>
      <c r="F35" s="282">
        <v>1157</v>
      </c>
      <c r="G35" s="431"/>
      <c r="H35" s="282">
        <v>537</v>
      </c>
      <c r="I35" s="431"/>
      <c r="J35" s="282">
        <v>246.75</v>
      </c>
      <c r="K35" s="431"/>
      <c r="L35" s="693">
        <v>52.099998474121101</v>
      </c>
      <c r="M35" s="693"/>
      <c r="N35" s="1191"/>
      <c r="O35" s="1159">
        <v>332.79160381046205</v>
      </c>
      <c r="P35" s="431"/>
      <c r="Q35" s="431">
        <v>503.05839466365904</v>
      </c>
      <c r="R35" s="373"/>
      <c r="U35" s="650"/>
      <c r="V35" s="935"/>
    </row>
    <row r="36" spans="1:34" s="45" customFormat="1" ht="12" customHeight="1">
      <c r="A36" s="993">
        <v>41639</v>
      </c>
      <c r="B36" s="423"/>
      <c r="C36" s="1759"/>
      <c r="D36" s="282">
        <v>122459</v>
      </c>
      <c r="E36" s="1759"/>
      <c r="F36" s="282">
        <v>1375</v>
      </c>
      <c r="G36" s="431"/>
      <c r="H36" s="282">
        <v>620.25</v>
      </c>
      <c r="I36" s="431"/>
      <c r="J36" s="282">
        <v>308</v>
      </c>
      <c r="K36" s="431"/>
      <c r="L36" s="693">
        <v>56.299999237060497</v>
      </c>
      <c r="M36" s="693"/>
      <c r="N36" s="1191"/>
      <c r="O36" s="1159">
        <v>416.89237668161434</v>
      </c>
      <c r="P36" s="431"/>
      <c r="Q36" s="431">
        <v>567.65762255544621</v>
      </c>
      <c r="R36" s="373"/>
      <c r="U36" s="652"/>
    </row>
    <row r="37" spans="1:34" s="45" customFormat="1" ht="12" customHeight="1">
      <c r="A37" s="993">
        <v>42004</v>
      </c>
      <c r="B37" s="423"/>
      <c r="C37" s="1760"/>
      <c r="D37" s="282">
        <v>123229</v>
      </c>
      <c r="E37" s="1760"/>
      <c r="F37" s="282">
        <v>770</v>
      </c>
      <c r="G37" s="1301"/>
      <c r="H37" s="282">
        <v>646.58333333333303</v>
      </c>
      <c r="I37" s="431"/>
      <c r="J37" s="282">
        <v>354.5</v>
      </c>
      <c r="K37" s="431"/>
      <c r="L37" s="693">
        <v>64</v>
      </c>
      <c r="M37" s="1779"/>
      <c r="N37" s="1191"/>
      <c r="O37" s="1159">
        <v>439.46188340807174</v>
      </c>
      <c r="P37" s="431"/>
      <c r="Q37" s="431">
        <v>625.62144992526123</v>
      </c>
      <c r="R37" s="373"/>
      <c r="U37" s="652"/>
    </row>
    <row r="38" spans="1:34" s="45" customFormat="1" ht="12" customHeight="1">
      <c r="A38" s="993">
        <v>42369</v>
      </c>
      <c r="B38" s="423"/>
      <c r="C38" s="1760"/>
      <c r="D38" s="282">
        <v>124587</v>
      </c>
      <c r="E38" s="1760"/>
      <c r="F38" s="282">
        <v>1358</v>
      </c>
      <c r="G38" s="1301"/>
      <c r="H38" s="282">
        <v>712.83333333333303</v>
      </c>
      <c r="I38" s="431"/>
      <c r="J38" s="282">
        <v>395.33333333333297</v>
      </c>
      <c r="K38" s="431"/>
      <c r="L38" s="693">
        <v>71</v>
      </c>
      <c r="N38" s="1191"/>
      <c r="O38" s="1159">
        <v>496.86098654708519</v>
      </c>
      <c r="P38" s="431"/>
      <c r="Q38" s="431">
        <v>682.30568011958087</v>
      </c>
      <c r="R38" s="373"/>
      <c r="U38" s="652"/>
    </row>
    <row r="39" spans="1:34" ht="0.75" customHeight="1">
      <c r="A39" s="653"/>
      <c r="B39" s="653"/>
      <c r="C39" s="653"/>
      <c r="D39" s="147"/>
      <c r="E39" s="147"/>
      <c r="F39" s="1215">
        <v>0</v>
      </c>
      <c r="G39" s="147"/>
      <c r="H39" s="231"/>
      <c r="I39" s="231"/>
      <c r="J39" s="147"/>
      <c r="K39" s="147"/>
      <c r="L39" s="50"/>
      <c r="M39" s="50"/>
      <c r="N39" s="50"/>
      <c r="O39" s="50"/>
      <c r="P39" s="50"/>
      <c r="Q39" s="147"/>
      <c r="R39" s="147"/>
      <c r="S39" s="147"/>
      <c r="T39" s="45"/>
    </row>
    <row r="40" spans="1:34" s="140" customFormat="1" ht="9" customHeight="1">
      <c r="A40" s="139" t="s">
        <v>145</v>
      </c>
      <c r="B40" s="139"/>
      <c r="C40" s="139"/>
      <c r="L40" s="119"/>
      <c r="M40" s="119"/>
      <c r="N40" s="119"/>
      <c r="O40" s="119"/>
      <c r="P40" s="119"/>
    </row>
    <row r="41" spans="1:34" s="140" customFormat="1" ht="9" customHeight="1">
      <c r="A41" s="139" t="s">
        <v>1000</v>
      </c>
      <c r="B41" s="700"/>
      <c r="C41" s="700"/>
      <c r="R41" s="699"/>
    </row>
    <row r="42" spans="1:34" s="43" customFormat="1" ht="0.75" customHeight="1">
      <c r="A42" s="1638"/>
      <c r="B42" s="1638"/>
      <c r="C42" s="1638"/>
      <c r="D42" s="1639"/>
      <c r="E42" s="1639"/>
      <c r="F42" s="1638"/>
      <c r="G42" s="1638"/>
      <c r="H42" s="1638"/>
      <c r="I42" s="1638"/>
      <c r="J42" s="1638"/>
      <c r="K42" s="1638"/>
      <c r="L42" s="1638"/>
      <c r="M42" s="1638"/>
      <c r="N42" s="1638"/>
      <c r="O42" s="1638"/>
      <c r="P42" s="1638"/>
      <c r="Q42" s="1638"/>
      <c r="R42" s="1638"/>
      <c r="S42" s="1638"/>
    </row>
    <row r="43" spans="1:34" ht="249.95" customHeight="1">
      <c r="A43" s="574"/>
      <c r="B43" s="574"/>
      <c r="C43" s="574"/>
      <c r="D43" s="574"/>
      <c r="E43" s="574"/>
      <c r="R43" s="228"/>
      <c r="U43" s="57"/>
      <c r="V43" s="1362"/>
      <c r="W43" s="57"/>
      <c r="X43" s="1362"/>
      <c r="Y43" s="57"/>
      <c r="Z43" s="1362"/>
      <c r="AA43" s="57"/>
      <c r="AB43" s="57"/>
      <c r="AC43" s="57"/>
      <c r="AD43" s="57"/>
      <c r="AE43" s="57"/>
    </row>
    <row r="44" spans="1:34">
      <c r="U44" s="57"/>
      <c r="V44" s="1282"/>
      <c r="W44" s="1282"/>
      <c r="X44" s="1282"/>
      <c r="Y44" s="1282"/>
      <c r="Z44" s="1282"/>
      <c r="AA44" s="1282"/>
      <c r="AB44" s="1282"/>
      <c r="AC44" s="1282"/>
      <c r="AD44" s="1282"/>
      <c r="AE44" s="57"/>
    </row>
    <row r="45" spans="1:34" ht="12" customHeight="1">
      <c r="A45" s="574"/>
      <c r="B45" s="574"/>
      <c r="C45" s="574"/>
      <c r="R45" s="228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4">
      <c r="R46" s="228"/>
      <c r="U46" s="57"/>
      <c r="V46" s="57"/>
      <c r="W46" s="57"/>
      <c r="X46" s="57"/>
      <c r="Y46" s="57"/>
      <c r="Z46" s="57"/>
      <c r="AA46" s="57"/>
      <c r="AB46" s="1364"/>
      <c r="AC46" s="1364"/>
      <c r="AD46" s="57"/>
      <c r="AE46" s="57"/>
    </row>
    <row r="47" spans="1:34">
      <c r="R47" s="228"/>
      <c r="U47" s="57"/>
      <c r="V47" s="57"/>
      <c r="W47" s="57"/>
      <c r="X47" s="57"/>
      <c r="Y47" s="57"/>
      <c r="Z47" s="57"/>
      <c r="AA47" s="57"/>
      <c r="AB47" s="1242"/>
      <c r="AC47" s="1242"/>
      <c r="AD47" s="1242"/>
      <c r="AE47" s="1242"/>
      <c r="AF47"/>
      <c r="AG47"/>
      <c r="AH47"/>
    </row>
    <row r="48" spans="1:34">
      <c r="L48" s="228"/>
      <c r="M48" s="228"/>
      <c r="N48" s="228"/>
      <c r="R48" s="228"/>
      <c r="U48" s="57"/>
      <c r="V48" s="57"/>
      <c r="W48" s="57"/>
      <c r="X48" s="57"/>
      <c r="Y48" s="57"/>
      <c r="Z48" s="57"/>
      <c r="AA48" s="57"/>
      <c r="AB48" s="1242"/>
      <c r="AC48" s="1242"/>
      <c r="AD48" s="1242"/>
      <c r="AE48" s="1242"/>
      <c r="AF48"/>
      <c r="AG48"/>
      <c r="AH48"/>
    </row>
    <row r="49" spans="1:34">
      <c r="J49" s="228"/>
      <c r="K49" s="228"/>
      <c r="L49" s="228"/>
      <c r="M49" s="228"/>
      <c r="N49" s="228"/>
      <c r="R49" s="228"/>
      <c r="AB49" s="1192"/>
      <c r="AC49" s="1192"/>
      <c r="AD49" s="1192"/>
      <c r="AE49" s="1192"/>
      <c r="AF49"/>
      <c r="AG49"/>
      <c r="AH49"/>
    </row>
    <row r="50" spans="1:34">
      <c r="J50" s="228"/>
      <c r="K50" s="228"/>
      <c r="L50" s="228"/>
      <c r="M50" s="228"/>
      <c r="N50" s="228"/>
      <c r="R50" s="228"/>
      <c r="AB50" s="1192"/>
      <c r="AC50" s="1192"/>
      <c r="AD50" s="1192"/>
      <c r="AE50" s="1192"/>
      <c r="AF50"/>
      <c r="AG50"/>
      <c r="AH50"/>
    </row>
    <row r="51" spans="1:34">
      <c r="J51" s="228"/>
      <c r="K51" s="228"/>
      <c r="L51" s="228"/>
      <c r="M51" s="228"/>
      <c r="N51" s="228"/>
      <c r="R51" s="228"/>
      <c r="U51" s="992"/>
      <c r="AB51" s="1192"/>
      <c r="AC51" s="1192"/>
      <c r="AD51" s="1192"/>
      <c r="AE51" s="1192"/>
      <c r="AF51"/>
      <c r="AG51"/>
      <c r="AH51"/>
    </row>
    <row r="52" spans="1:34">
      <c r="A52" s="654"/>
      <c r="B52" s="654"/>
      <c r="C52" s="654"/>
      <c r="J52" s="228"/>
      <c r="K52" s="228"/>
      <c r="L52" s="228"/>
      <c r="M52" s="228"/>
      <c r="N52" s="228"/>
      <c r="R52" s="228"/>
      <c r="U52" s="995"/>
      <c r="AB52" s="1192"/>
      <c r="AC52" s="1192"/>
      <c r="AD52"/>
      <c r="AE52"/>
      <c r="AF52"/>
      <c r="AG52"/>
      <c r="AH52"/>
    </row>
    <row r="53" spans="1:34" ht="12.6" customHeight="1">
      <c r="A53" s="655"/>
      <c r="B53" s="655"/>
      <c r="C53" s="655"/>
      <c r="D53" s="644"/>
      <c r="E53" s="644"/>
      <c r="F53" s="228"/>
      <c r="G53" s="228"/>
      <c r="H53" s="575"/>
      <c r="I53" s="575"/>
      <c r="J53" s="228"/>
      <c r="K53" s="228"/>
      <c r="L53" s="228"/>
      <c r="M53" s="228"/>
      <c r="N53" s="228"/>
      <c r="R53" s="228"/>
      <c r="U53" s="995"/>
      <c r="AB53" s="1192"/>
      <c r="AC53" s="1192"/>
      <c r="AD53"/>
      <c r="AE53"/>
      <c r="AF53"/>
      <c r="AG53"/>
      <c r="AH53"/>
    </row>
    <row r="54" spans="1:34" ht="11.45" customHeight="1">
      <c r="A54" s="654"/>
      <c r="B54" s="654"/>
      <c r="C54" s="654"/>
      <c r="D54" s="643"/>
      <c r="E54" s="643"/>
      <c r="F54" s="228"/>
      <c r="G54" s="228"/>
      <c r="H54" s="575"/>
      <c r="I54" s="575"/>
      <c r="J54" s="228"/>
      <c r="K54" s="228"/>
      <c r="L54" s="228"/>
      <c r="M54" s="228"/>
      <c r="N54" s="228"/>
      <c r="R54" s="228"/>
      <c r="U54" s="995"/>
      <c r="AB54" s="1192"/>
      <c r="AC54" s="1192"/>
      <c r="AD54"/>
      <c r="AE54"/>
      <c r="AF54"/>
      <c r="AG54"/>
      <c r="AH54"/>
    </row>
    <row r="55" spans="1:34">
      <c r="A55" s="655"/>
      <c r="B55" s="655"/>
      <c r="C55" s="655"/>
      <c r="D55" s="643"/>
      <c r="E55" s="643"/>
      <c r="U55" s="995"/>
      <c r="AB55" s="1192"/>
      <c r="AC55" s="1192"/>
      <c r="AD55"/>
      <c r="AE55"/>
      <c r="AF55"/>
      <c r="AG55"/>
      <c r="AH55"/>
    </row>
    <row r="56" spans="1:34">
      <c r="A56" s="654"/>
      <c r="B56" s="587"/>
      <c r="C56" s="499"/>
      <c r="D56" s="644"/>
      <c r="E56" s="644"/>
      <c r="U56" s="995"/>
      <c r="AB56" s="1192"/>
      <c r="AC56" s="1192"/>
      <c r="AD56"/>
      <c r="AE56"/>
      <c r="AF56"/>
      <c r="AG56"/>
      <c r="AH56"/>
    </row>
    <row r="57" spans="1:34">
      <c r="A57" s="655"/>
      <c r="E57" s="643"/>
      <c r="U57" s="995"/>
      <c r="AB57" s="1192"/>
      <c r="AC57" s="1192"/>
      <c r="AD57"/>
      <c r="AE57"/>
      <c r="AF57"/>
      <c r="AG57"/>
      <c r="AH57"/>
    </row>
    <row r="58" spans="1:34">
      <c r="A58" s="654"/>
      <c r="E58" s="644"/>
      <c r="U58" s="995"/>
      <c r="AB58" s="1192"/>
      <c r="AC58" s="1192"/>
      <c r="AD58"/>
      <c r="AE58"/>
      <c r="AF58"/>
      <c r="AG58"/>
      <c r="AH58"/>
    </row>
    <row r="59" spans="1:34">
      <c r="A59" s="655"/>
      <c r="E59" s="643"/>
      <c r="F59" s="373"/>
      <c r="G59" s="373"/>
      <c r="U59" s="995"/>
      <c r="AB59" s="1192"/>
      <c r="AC59" s="1192"/>
      <c r="AD59"/>
      <c r="AE59"/>
      <c r="AF59"/>
      <c r="AG59"/>
      <c r="AH59"/>
    </row>
    <row r="60" spans="1:34">
      <c r="A60" s="654"/>
      <c r="E60" s="644"/>
      <c r="U60" s="995"/>
      <c r="AB60" s="1192"/>
      <c r="AC60" s="1192"/>
      <c r="AD60"/>
      <c r="AE60"/>
      <c r="AF60"/>
      <c r="AG60" s="1193"/>
      <c r="AH60"/>
    </row>
    <row r="61" spans="1:34">
      <c r="A61" s="655"/>
      <c r="E61" s="643"/>
      <c r="U61" s="995"/>
      <c r="AB61" s="1192"/>
      <c r="AC61" s="1192"/>
      <c r="AD61"/>
      <c r="AE61"/>
      <c r="AF61"/>
      <c r="AG61"/>
      <c r="AH61"/>
    </row>
    <row r="62" spans="1:34">
      <c r="A62" s="654"/>
      <c r="E62" s="644"/>
      <c r="U62" s="995"/>
      <c r="AB62" s="1192"/>
      <c r="AC62" s="1194"/>
      <c r="AD62"/>
      <c r="AE62"/>
      <c r="AF62"/>
      <c r="AG62" s="1193"/>
      <c r="AH62"/>
    </row>
    <row r="63" spans="1:34">
      <c r="A63" s="655"/>
      <c r="E63" s="643"/>
      <c r="U63" s="995"/>
      <c r="AB63" s="1192"/>
      <c r="AC63" s="1194"/>
      <c r="AD63"/>
      <c r="AE63"/>
      <c r="AF63"/>
      <c r="AG63" s="1193"/>
      <c r="AH63"/>
    </row>
    <row r="64" spans="1:34">
      <c r="A64" s="654"/>
      <c r="E64" s="644"/>
      <c r="U64" s="995"/>
      <c r="AB64" s="1192"/>
      <c r="AC64" s="1194"/>
      <c r="AD64"/>
      <c r="AE64"/>
      <c r="AF64"/>
      <c r="AG64" s="1193"/>
      <c r="AH64"/>
    </row>
    <row r="65" spans="1:34">
      <c r="A65" s="655"/>
      <c r="E65" s="643"/>
      <c r="U65" s="995"/>
      <c r="AB65" s="1192"/>
      <c r="AC65" s="1194"/>
      <c r="AD65"/>
      <c r="AE65"/>
      <c r="AF65"/>
      <c r="AG65" s="1193"/>
      <c r="AH65"/>
    </row>
    <row r="66" spans="1:34">
      <c r="U66" s="995"/>
      <c r="AB66" s="1192"/>
      <c r="AC66" s="1194"/>
      <c r="AD66"/>
      <c r="AE66"/>
      <c r="AF66"/>
      <c r="AG66" s="1193"/>
      <c r="AH66"/>
    </row>
    <row r="67" spans="1:34">
      <c r="U67" s="995"/>
      <c r="AB67" s="1192"/>
      <c r="AC67" s="1194"/>
      <c r="AD67"/>
      <c r="AE67"/>
      <c r="AF67"/>
      <c r="AG67" s="1193"/>
      <c r="AH67"/>
    </row>
    <row r="68" spans="1:34">
      <c r="U68" s="995"/>
      <c r="AB68" s="1192"/>
      <c r="AC68" s="1194"/>
      <c r="AD68"/>
      <c r="AE68"/>
      <c r="AF68"/>
      <c r="AG68" s="1193"/>
      <c r="AH68"/>
    </row>
    <row r="69" spans="1:34">
      <c r="U69" s="995"/>
      <c r="AB69" s="1192"/>
      <c r="AC69" s="1194"/>
      <c r="AD69"/>
      <c r="AE69"/>
      <c r="AF69"/>
      <c r="AG69" s="1193"/>
      <c r="AH69"/>
    </row>
    <row r="70" spans="1:34">
      <c r="U70" s="995"/>
      <c r="AB70" s="1192"/>
      <c r="AC70" s="1194"/>
      <c r="AD70"/>
      <c r="AE70"/>
      <c r="AF70"/>
      <c r="AG70" s="1193"/>
      <c r="AH70"/>
    </row>
    <row r="71" spans="1:34">
      <c r="U71" s="995"/>
      <c r="AB71" s="1192"/>
      <c r="AC71" s="1194"/>
      <c r="AD71"/>
      <c r="AE71"/>
      <c r="AF71"/>
      <c r="AG71" s="1193"/>
      <c r="AH71"/>
    </row>
    <row r="72" spans="1:34">
      <c r="A72" s="574"/>
      <c r="B72" s="574"/>
      <c r="C72" s="574"/>
      <c r="D72" s="574"/>
      <c r="E72" s="574"/>
      <c r="U72" s="995"/>
      <c r="AB72" s="1192"/>
      <c r="AC72" s="1194"/>
      <c r="AD72"/>
      <c r="AE72"/>
      <c r="AF72"/>
      <c r="AG72" s="1193"/>
      <c r="AH72"/>
    </row>
    <row r="73" spans="1:34">
      <c r="A73" s="574"/>
      <c r="B73" s="574"/>
      <c r="C73" s="574"/>
      <c r="D73" s="574"/>
      <c r="E73" s="574"/>
      <c r="U73" s="995"/>
      <c r="AB73" s="1192"/>
      <c r="AC73" s="1194"/>
      <c r="AD73" s="1067"/>
      <c r="AE73"/>
      <c r="AF73"/>
      <c r="AG73" s="1193"/>
      <c r="AH73"/>
    </row>
    <row r="74" spans="1:34">
      <c r="A74" s="574"/>
      <c r="B74" s="574"/>
      <c r="C74" s="574"/>
      <c r="D74" s="574"/>
      <c r="E74" s="574"/>
      <c r="U74" s="995"/>
      <c r="AB74" s="1192"/>
      <c r="AC74" s="1194"/>
      <c r="AD74" s="1067"/>
      <c r="AE74"/>
      <c r="AF74"/>
      <c r="AG74" s="1193"/>
      <c r="AH74"/>
    </row>
    <row r="75" spans="1:34">
      <c r="A75" s="574"/>
      <c r="B75" s="574"/>
      <c r="C75" s="574"/>
      <c r="D75" s="574"/>
      <c r="E75" s="574"/>
      <c r="U75" s="995"/>
    </row>
    <row r="76" spans="1:34">
      <c r="A76" s="654"/>
      <c r="B76" s="654"/>
      <c r="C76" s="654"/>
      <c r="D76" s="644"/>
      <c r="E76" s="644"/>
      <c r="U76" s="995"/>
    </row>
    <row r="77" spans="1:34">
      <c r="A77" s="655"/>
      <c r="B77" s="655"/>
      <c r="C77" s="655"/>
      <c r="D77" s="643"/>
      <c r="E77" s="643"/>
      <c r="U77" s="995"/>
    </row>
    <row r="78" spans="1:34">
      <c r="A78" s="654"/>
      <c r="B78" s="654"/>
      <c r="C78" s="654"/>
      <c r="D78" s="644"/>
      <c r="E78" s="644"/>
      <c r="U78" s="995"/>
    </row>
    <row r="79" spans="1:34">
      <c r="A79" s="655"/>
      <c r="B79" s="655"/>
      <c r="C79" s="655"/>
      <c r="D79" s="643"/>
      <c r="E79" s="643"/>
      <c r="U79" s="995"/>
    </row>
    <row r="80" spans="1:34">
      <c r="A80" s="654"/>
      <c r="B80" s="654"/>
      <c r="C80" s="654"/>
      <c r="D80" s="644"/>
      <c r="E80" s="644"/>
      <c r="U80" s="995"/>
    </row>
    <row r="81" spans="1:21">
      <c r="A81" s="655"/>
      <c r="B81" s="655"/>
      <c r="C81" s="655"/>
      <c r="D81" s="643"/>
      <c r="E81" s="643"/>
      <c r="U81" s="995"/>
    </row>
    <row r="82" spans="1:21">
      <c r="A82" s="654"/>
      <c r="B82" s="654"/>
      <c r="C82" s="654"/>
      <c r="D82" s="644"/>
      <c r="E82" s="644"/>
      <c r="U82" s="995"/>
    </row>
    <row r="83" spans="1:21">
      <c r="A83" s="655"/>
      <c r="B83" s="655"/>
      <c r="C83" s="655"/>
      <c r="D83" s="643"/>
      <c r="E83" s="643"/>
      <c r="U83" s="995"/>
    </row>
    <row r="84" spans="1:21">
      <c r="A84" s="654"/>
      <c r="B84" s="654"/>
      <c r="C84" s="654"/>
      <c r="D84" s="644"/>
      <c r="E84" s="644"/>
    </row>
    <row r="85" spans="1:21">
      <c r="A85" s="655"/>
      <c r="B85" s="655"/>
      <c r="C85" s="655"/>
      <c r="D85" s="643"/>
      <c r="E85" s="643"/>
    </row>
    <row r="86" spans="1:21">
      <c r="A86" s="654"/>
      <c r="B86" s="654"/>
      <c r="C86" s="654"/>
      <c r="D86" s="644"/>
      <c r="E86" s="644"/>
    </row>
    <row r="87" spans="1:21">
      <c r="A87" s="655"/>
      <c r="B87" s="655"/>
      <c r="C87" s="655"/>
      <c r="D87" s="643"/>
      <c r="E87" s="643"/>
    </row>
    <row r="88" spans="1:21">
      <c r="A88" s="654"/>
      <c r="B88" s="654"/>
      <c r="C88" s="654"/>
      <c r="D88" s="644"/>
      <c r="E88" s="644"/>
    </row>
    <row r="89" spans="1:21">
      <c r="A89" s="655"/>
      <c r="B89" s="655"/>
      <c r="C89" s="655"/>
      <c r="D89" s="643"/>
      <c r="E89" s="643"/>
    </row>
    <row r="90" spans="1:21">
      <c r="A90" s="654"/>
      <c r="B90" s="654"/>
      <c r="C90" s="654"/>
      <c r="D90" s="644"/>
      <c r="E90" s="644"/>
    </row>
    <row r="91" spans="1:21">
      <c r="A91" s="655"/>
      <c r="B91" s="655"/>
      <c r="C91" s="655"/>
      <c r="D91" s="643"/>
      <c r="E91" s="643"/>
    </row>
    <row r="92" spans="1:21">
      <c r="A92" s="654"/>
      <c r="B92" s="654"/>
      <c r="C92" s="654"/>
      <c r="D92" s="644"/>
      <c r="E92" s="644"/>
    </row>
    <row r="93" spans="1:21">
      <c r="A93" s="655"/>
      <c r="B93" s="655"/>
      <c r="C93" s="655"/>
      <c r="D93" s="643"/>
      <c r="E93" s="643"/>
    </row>
    <row r="94" spans="1:21">
      <c r="A94" s="654"/>
      <c r="B94" s="654"/>
      <c r="C94" s="654"/>
      <c r="D94" s="644"/>
      <c r="E94" s="644"/>
    </row>
    <row r="95" spans="1:21">
      <c r="A95" s="655"/>
      <c r="B95" s="655"/>
      <c r="C95" s="655"/>
      <c r="D95" s="643"/>
      <c r="E95" s="643"/>
    </row>
    <row r="96" spans="1:21">
      <c r="A96" s="654"/>
      <c r="B96" s="654"/>
      <c r="C96" s="654"/>
      <c r="D96" s="644"/>
      <c r="E96" s="644"/>
    </row>
    <row r="97" spans="1:5">
      <c r="A97" s="655"/>
      <c r="B97" s="655"/>
      <c r="C97" s="655"/>
      <c r="D97" s="643"/>
      <c r="E97" s="643"/>
    </row>
    <row r="98" spans="1:5">
      <c r="A98" s="654"/>
      <c r="B98" s="654"/>
      <c r="C98" s="654"/>
      <c r="D98" s="644"/>
      <c r="E98" s="644"/>
    </row>
    <row r="99" spans="1:5">
      <c r="A99" s="655"/>
      <c r="B99" s="655"/>
      <c r="C99" s="655"/>
      <c r="D99" s="643"/>
      <c r="E99" s="643"/>
    </row>
  </sheetData>
  <phoneticPr fontId="0" type="noConversion"/>
  <printOptions horizontalCentered="1" verticalCentered="1"/>
  <pageMargins left="0.5" right="0.5" top="0.75" bottom="0.75" header="0.3" footer="0.3"/>
  <pageSetup scale="92" orientation="portrait" r:id="rId1"/>
  <headerFooter alignWithMargins="0"/>
  <rowBreaks count="1" manualBreakCount="1">
    <brk id="4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R429"/>
  <sheetViews>
    <sheetView showGridLines="0" zoomScaleNormal="100" zoomScaleSheetLayoutView="100" workbookViewId="0"/>
  </sheetViews>
  <sheetFormatPr defaultColWidth="9.140625" defaultRowHeight="12.75"/>
  <cols>
    <col min="1" max="1" width="6.42578125" style="48" customWidth="1"/>
    <col min="2" max="2" width="2.5703125" style="48" bestFit="1" customWidth="1"/>
    <col min="3" max="3" width="8.28515625" style="48" customWidth="1"/>
    <col min="4" max="4" width="4.42578125" style="48" customWidth="1"/>
    <col min="5" max="5" width="7.5703125" style="48" customWidth="1"/>
    <col min="6" max="6" width="4" style="48" customWidth="1"/>
    <col min="7" max="7" width="8.140625" style="48" customWidth="1"/>
    <col min="8" max="8" width="5" style="48" customWidth="1"/>
    <col min="9" max="9" width="6.140625" style="48" customWidth="1"/>
    <col min="10" max="10" width="2.85546875" style="48" customWidth="1"/>
    <col min="11" max="11" width="1.5703125" style="48" customWidth="1"/>
    <col min="12" max="12" width="7" style="48" customWidth="1"/>
    <col min="13" max="13" width="4" style="48" customWidth="1"/>
    <col min="14" max="14" width="7.5703125" style="48" customWidth="1"/>
    <col min="15" max="15" width="3.42578125" style="48" customWidth="1"/>
    <col min="16" max="16" width="8.140625" style="48" customWidth="1"/>
    <col min="17" max="17" width="3.5703125" style="48" customWidth="1"/>
    <col min="18" max="18" width="11" style="48" customWidth="1"/>
    <col min="19" max="19" width="1.42578125" style="48" customWidth="1"/>
    <col min="20" max="20" width="11.85546875" style="48" customWidth="1"/>
    <col min="21" max="22" width="9.140625" style="48"/>
    <col min="23" max="23" width="13.7109375" style="48" customWidth="1"/>
    <col min="24" max="24" width="9.140625" style="48"/>
    <col min="25" max="25" width="21.42578125" style="48" customWidth="1"/>
    <col min="26" max="29" width="9.140625" style="48"/>
    <col min="30" max="31" width="19" style="48" customWidth="1"/>
    <col min="32" max="32" width="26.28515625" style="48" customWidth="1"/>
    <col min="33" max="33" width="30.42578125" style="48" bestFit="1" customWidth="1"/>
    <col min="34" max="35" width="30.42578125" style="48" customWidth="1"/>
    <col min="36" max="36" width="19" style="48" customWidth="1"/>
    <col min="37" max="39" width="9.140625" style="48"/>
    <col min="40" max="40" width="11.5703125" style="48" customWidth="1"/>
    <col min="41" max="41" width="10.5703125" style="48" customWidth="1"/>
    <col min="42" max="16384" width="9.140625" style="48"/>
  </cols>
  <sheetData>
    <row r="1" spans="1:22" ht="9.9499999999999993" customHeight="1"/>
    <row r="2" spans="1:22" ht="12" customHeight="1"/>
    <row r="3" spans="1:22" s="7" customFormat="1" ht="12.95" customHeight="1">
      <c r="A3" s="1640" t="s">
        <v>146</v>
      </c>
      <c r="B3" s="350"/>
      <c r="C3" s="350"/>
      <c r="K3" s="576"/>
      <c r="L3" s="576"/>
      <c r="M3" s="576"/>
      <c r="N3" s="576"/>
    </row>
    <row r="4" spans="1:22" s="94" customFormat="1" ht="17.45" customHeight="1">
      <c r="A4" s="127" t="s">
        <v>147</v>
      </c>
      <c r="B4" s="127"/>
      <c r="C4" s="85"/>
      <c r="D4" s="88"/>
      <c r="E4" s="8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2" ht="0.75" customHeight="1">
      <c r="A5" s="147"/>
      <c r="B5" s="147"/>
      <c r="C5" s="14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</row>
    <row r="6" spans="1:22" ht="12" customHeight="1">
      <c r="A6" s="639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144"/>
      <c r="P6" s="144"/>
      <c r="Q6" s="144"/>
      <c r="R6" s="144"/>
      <c r="S6" s="144"/>
    </row>
    <row r="7" spans="1:22" s="4" customFormat="1" ht="12" customHeight="1">
      <c r="A7" s="108"/>
      <c r="B7" s="108"/>
      <c r="C7" s="108"/>
      <c r="D7" s="1342" t="s">
        <v>148</v>
      </c>
      <c r="E7" s="107"/>
      <c r="F7" s="107"/>
      <c r="G7" s="107"/>
      <c r="H7" s="107"/>
      <c r="I7" s="107"/>
      <c r="J7" s="107"/>
      <c r="K7" s="1346"/>
      <c r="L7" s="707"/>
      <c r="M7" s="1345" t="s">
        <v>149</v>
      </c>
      <c r="N7" s="688"/>
      <c r="O7" s="688"/>
      <c r="P7" s="688"/>
      <c r="Q7" s="688"/>
      <c r="R7" s="688"/>
      <c r="S7" s="688"/>
    </row>
    <row r="8" spans="1:22" s="4" customFormat="1" ht="0.75" customHeight="1">
      <c r="A8" s="437"/>
      <c r="B8" s="1641"/>
      <c r="C8" s="1641"/>
      <c r="D8" s="1641"/>
      <c r="E8" s="1641"/>
      <c r="F8" s="1641"/>
      <c r="G8" s="1641"/>
      <c r="H8" s="1641"/>
      <c r="I8" s="1641"/>
      <c r="J8" s="1641"/>
      <c r="K8" s="437"/>
      <c r="L8" s="1641"/>
      <c r="M8" s="1641"/>
      <c r="N8" s="1641"/>
      <c r="O8" s="1642"/>
      <c r="P8" s="1642"/>
      <c r="Q8" s="1642"/>
      <c r="R8" s="1642"/>
      <c r="S8" s="1642"/>
    </row>
    <row r="9" spans="1:22" s="4" customFormat="1" ht="12" customHeight="1">
      <c r="A9" s="108"/>
      <c r="B9" s="108"/>
      <c r="C9" s="107" t="s">
        <v>150</v>
      </c>
      <c r="D9" s="107"/>
      <c r="E9" s="107" t="s">
        <v>151</v>
      </c>
      <c r="F9" s="107"/>
      <c r="G9" s="107" t="s">
        <v>269</v>
      </c>
      <c r="H9" s="107"/>
      <c r="I9" s="1919" t="s">
        <v>152</v>
      </c>
      <c r="J9" s="1919"/>
      <c r="K9" s="688"/>
      <c r="L9" s="107" t="s">
        <v>253</v>
      </c>
      <c r="M9" s="107"/>
      <c r="N9" s="1931" t="s">
        <v>906</v>
      </c>
      <c r="O9" s="1931"/>
      <c r="P9" s="107" t="s">
        <v>697</v>
      </c>
      <c r="Q9" s="107"/>
      <c r="R9" s="1919" t="s">
        <v>153</v>
      </c>
      <c r="S9" s="1919"/>
    </row>
    <row r="10" spans="1:22" s="4" customFormat="1" ht="12" customHeight="1">
      <c r="A10" s="108"/>
      <c r="B10" s="108"/>
      <c r="C10" s="107" t="s">
        <v>154</v>
      </c>
      <c r="D10" s="107"/>
      <c r="E10" s="107" t="s">
        <v>155</v>
      </c>
      <c r="F10" s="107"/>
      <c r="G10" s="107" t="s">
        <v>156</v>
      </c>
      <c r="H10" s="107"/>
      <c r="I10" s="1919" t="s">
        <v>157</v>
      </c>
      <c r="J10" s="1919"/>
      <c r="K10" s="688"/>
      <c r="L10" s="107" t="s">
        <v>158</v>
      </c>
      <c r="M10" s="107"/>
      <c r="N10" s="1932" t="s">
        <v>159</v>
      </c>
      <c r="O10" s="1932"/>
      <c r="P10" s="107" t="s">
        <v>160</v>
      </c>
      <c r="Q10" s="107"/>
      <c r="R10" s="1919" t="s">
        <v>161</v>
      </c>
      <c r="S10" s="1919"/>
    </row>
    <row r="11" spans="1:22" s="4" customFormat="1" ht="12" customHeight="1">
      <c r="A11" s="144"/>
      <c r="B11" s="144"/>
      <c r="C11" s="107" t="s">
        <v>162</v>
      </c>
      <c r="D11" s="107"/>
      <c r="E11" s="107" t="s">
        <v>122</v>
      </c>
      <c r="F11" s="107"/>
      <c r="G11" s="107" t="s">
        <v>163</v>
      </c>
      <c r="H11" s="107"/>
      <c r="I11" s="1919" t="s">
        <v>163</v>
      </c>
      <c r="J11" s="1919"/>
      <c r="K11" s="688"/>
      <c r="L11" s="107" t="s">
        <v>164</v>
      </c>
      <c r="M11" s="107"/>
      <c r="N11" s="107" t="s">
        <v>962</v>
      </c>
      <c r="O11" s="107"/>
      <c r="P11" s="107" t="s">
        <v>91</v>
      </c>
      <c r="Q11" s="107"/>
      <c r="R11" s="1919" t="s">
        <v>165</v>
      </c>
      <c r="S11" s="1919"/>
    </row>
    <row r="12" spans="1:22" s="4" customFormat="1" ht="12" customHeight="1">
      <c r="A12" s="106" t="s">
        <v>69</v>
      </c>
      <c r="B12" s="106"/>
      <c r="C12" s="225" t="s">
        <v>128</v>
      </c>
      <c r="D12" s="225"/>
      <c r="E12" s="225" t="s">
        <v>128</v>
      </c>
      <c r="F12" s="225"/>
      <c r="G12" s="225" t="s">
        <v>95</v>
      </c>
      <c r="H12" s="225"/>
      <c r="I12" s="1920" t="s">
        <v>95</v>
      </c>
      <c r="J12" s="1920"/>
      <c r="K12" s="1347"/>
      <c r="L12" s="1920" t="s">
        <v>95</v>
      </c>
      <c r="M12" s="1920"/>
      <c r="N12" s="225"/>
      <c r="O12" s="225"/>
      <c r="P12" s="225" t="s">
        <v>128</v>
      </c>
      <c r="Q12" s="225"/>
      <c r="R12" s="1920" t="s">
        <v>128</v>
      </c>
      <c r="S12" s="1920"/>
    </row>
    <row r="13" spans="1:22" ht="0.75" customHeight="1">
      <c r="A13" s="1643"/>
      <c r="B13" s="1643"/>
      <c r="C13" s="1643"/>
      <c r="D13" s="1644"/>
      <c r="E13" s="1644"/>
      <c r="F13" s="1644"/>
      <c r="G13" s="1644"/>
      <c r="H13" s="1644"/>
      <c r="I13" s="1644"/>
      <c r="J13" s="1644"/>
      <c r="K13" s="65"/>
      <c r="L13" s="1637"/>
      <c r="M13" s="1637"/>
      <c r="N13" s="1637"/>
      <c r="O13" s="1620"/>
      <c r="P13" s="1620"/>
      <c r="Q13" s="1620"/>
      <c r="R13" s="1620"/>
      <c r="S13" s="1637"/>
    </row>
    <row r="14" spans="1:22" ht="12" customHeight="1">
      <c r="A14" s="997">
        <v>32873</v>
      </c>
      <c r="B14" s="106"/>
      <c r="C14" s="332">
        <v>83.214650000000006</v>
      </c>
      <c r="E14" s="1233">
        <v>12.97006147313799</v>
      </c>
      <c r="G14" s="332">
        <v>6.2051006713272896</v>
      </c>
      <c r="I14" s="1929">
        <v>-0.204129217314031</v>
      </c>
      <c r="J14" s="1929"/>
      <c r="K14" s="828"/>
      <c r="L14" s="1929">
        <v>0.17982161330976101</v>
      </c>
      <c r="M14" s="1929"/>
      <c r="N14" s="1091">
        <v>17.008912360471371</v>
      </c>
      <c r="O14" s="333"/>
      <c r="P14" s="849">
        <v>7.9749721618325466</v>
      </c>
      <c r="Q14" s="228"/>
      <c r="R14" s="1930">
        <v>12.4307991727456</v>
      </c>
      <c r="S14" s="1930">
        <v>0.118212644984166</v>
      </c>
      <c r="T14" s="640"/>
      <c r="U14" s="641"/>
      <c r="V14" s="373"/>
    </row>
    <row r="15" spans="1:22" ht="12" customHeight="1">
      <c r="A15" s="997">
        <v>33238</v>
      </c>
      <c r="B15" s="106"/>
      <c r="C15" s="332">
        <v>81.539483333333294</v>
      </c>
      <c r="E15" s="1233">
        <v>13.148092026205166</v>
      </c>
      <c r="G15" s="332">
        <v>4.8687540746284101</v>
      </c>
      <c r="I15" s="1929">
        <v>2.6159061553585601</v>
      </c>
      <c r="J15" s="1929"/>
      <c r="K15" s="828"/>
      <c r="L15" s="1929">
        <v>0.40398919366682101</v>
      </c>
      <c r="M15" s="1929"/>
      <c r="N15" s="1091">
        <v>16.985592380886821</v>
      </c>
      <c r="P15" s="849">
        <v>8.4654491939260144</v>
      </c>
      <c r="Q15" s="228"/>
      <c r="R15" s="1930">
        <v>12.5175719269049</v>
      </c>
      <c r="S15" s="1930">
        <v>0.11943386075709954</v>
      </c>
      <c r="T15" s="640"/>
      <c r="U15" s="641"/>
      <c r="V15" s="373"/>
    </row>
    <row r="16" spans="1:22" ht="12" customHeight="1">
      <c r="A16" s="997">
        <v>33603</v>
      </c>
      <c r="B16" s="106"/>
      <c r="C16" s="332">
        <v>78.442941666666698</v>
      </c>
      <c r="E16" s="1233">
        <v>13.016667325064697</v>
      </c>
      <c r="G16" s="332">
        <v>0.61400790337144995</v>
      </c>
      <c r="I16" s="1929">
        <v>-2.8447827749305099</v>
      </c>
      <c r="J16" s="1929"/>
      <c r="K16" s="828"/>
      <c r="L16" s="1929">
        <v>0.46387515003312202</v>
      </c>
      <c r="M16" s="1929"/>
      <c r="N16" s="1091">
        <v>17.065444786773625</v>
      </c>
      <c r="P16" s="849">
        <v>9.0022675736961446</v>
      </c>
      <c r="Q16" s="228"/>
      <c r="R16" s="1930">
        <v>12.5744165799043</v>
      </c>
      <c r="S16" s="1930">
        <v>0.12079801816394323</v>
      </c>
      <c r="T16" s="640"/>
      <c r="U16" s="641"/>
      <c r="V16" s="373"/>
    </row>
    <row r="17" spans="1:25" ht="12" customHeight="1">
      <c r="A17" s="997">
        <v>33969</v>
      </c>
      <c r="B17" s="106"/>
      <c r="C17" s="332">
        <v>79.528091666666697</v>
      </c>
      <c r="D17" s="332"/>
      <c r="E17" s="1233">
        <v>13.060202132445083</v>
      </c>
      <c r="F17" s="332"/>
      <c r="G17" s="332">
        <v>5.0602358261809997</v>
      </c>
      <c r="H17" s="338"/>
      <c r="I17" s="1929">
        <v>5.0390219097521598</v>
      </c>
      <c r="J17" s="1929"/>
      <c r="K17" s="828"/>
      <c r="L17" s="1929">
        <v>1.15515160870114</v>
      </c>
      <c r="M17" s="1929"/>
      <c r="N17" s="1091">
        <v>17.247125225524169</v>
      </c>
      <c r="O17" s="159"/>
      <c r="P17" s="849">
        <v>9.3710335968681662</v>
      </c>
      <c r="Q17" s="228"/>
      <c r="R17" s="1930">
        <v>12.613332590896199</v>
      </c>
      <c r="S17" s="1930"/>
      <c r="U17" s="641"/>
      <c r="V17" s="373"/>
    </row>
    <row r="18" spans="1:25" ht="12" customHeight="1">
      <c r="A18" s="997">
        <v>34334</v>
      </c>
      <c r="B18" s="106"/>
      <c r="C18" s="332">
        <v>80.393158333333304</v>
      </c>
      <c r="D18" s="332"/>
      <c r="E18" s="1233">
        <v>13.317009479657406</v>
      </c>
      <c r="F18" s="332"/>
      <c r="G18" s="332">
        <v>6.9009911116716003</v>
      </c>
      <c r="H18" s="332"/>
      <c r="I18" s="1929">
        <v>3.0338748310888999</v>
      </c>
      <c r="J18" s="1929"/>
      <c r="K18" s="828"/>
      <c r="L18" s="1929">
        <v>1.7026493005341199</v>
      </c>
      <c r="M18" s="1929"/>
      <c r="N18" s="1091">
        <v>17.268751229095887</v>
      </c>
      <c r="O18" s="332"/>
      <c r="P18" s="849">
        <v>9.4320147702327475</v>
      </c>
      <c r="Q18" s="228"/>
      <c r="R18" s="1930">
        <v>12.658106579961901</v>
      </c>
      <c r="S18" s="1930"/>
      <c r="U18" s="641"/>
      <c r="V18" s="373"/>
    </row>
    <row r="19" spans="1:25" ht="12" customHeight="1">
      <c r="A19" s="997">
        <v>34699</v>
      </c>
      <c r="B19" s="106"/>
      <c r="C19" s="332">
        <v>82.821508333333298</v>
      </c>
      <c r="D19" s="332"/>
      <c r="E19" s="1233">
        <v>13.731480452587054</v>
      </c>
      <c r="F19" s="332"/>
      <c r="G19" s="332">
        <v>8.2272263880599699</v>
      </c>
      <c r="H19" s="332"/>
      <c r="I19" s="1929">
        <v>8.0354881147909296</v>
      </c>
      <c r="J19" s="1929"/>
      <c r="K19" s="828"/>
      <c r="L19" s="1929">
        <v>1.9339121353050699</v>
      </c>
      <c r="M19" s="1929"/>
      <c r="N19" s="1091">
        <v>17.14655326432964</v>
      </c>
      <c r="O19" s="333"/>
      <c r="P19" s="849">
        <v>9.3106939579684767</v>
      </c>
      <c r="Q19" s="228"/>
      <c r="R19" s="1930">
        <v>12.6667449320739</v>
      </c>
      <c r="S19" s="1930"/>
      <c r="U19" s="642"/>
      <c r="V19" s="642"/>
    </row>
    <row r="20" spans="1:25" ht="12" customHeight="1">
      <c r="A20" s="997">
        <v>35064</v>
      </c>
      <c r="B20" s="106"/>
      <c r="C20" s="332">
        <v>83.180916666666704</v>
      </c>
      <c r="D20" s="332"/>
      <c r="E20" s="1233">
        <v>14.55</v>
      </c>
      <c r="F20" s="332"/>
      <c r="G20" s="332">
        <v>5.16656045420312</v>
      </c>
      <c r="H20" s="332"/>
      <c r="I20" s="333">
        <v>3.5769999489459101</v>
      </c>
      <c r="J20" s="333"/>
      <c r="K20" s="828"/>
      <c r="L20" s="1929">
        <v>1.99897682673176</v>
      </c>
      <c r="M20" s="1929"/>
      <c r="N20" s="1091">
        <v>17.064791118885719</v>
      </c>
      <c r="O20" s="332"/>
      <c r="P20" s="849">
        <v>9.3931446614736238</v>
      </c>
      <c r="Q20" s="228"/>
      <c r="R20" s="1930">
        <v>12.6813553556642</v>
      </c>
      <c r="S20" s="1930"/>
      <c r="U20" s="643"/>
      <c r="V20" s="644"/>
    </row>
    <row r="21" spans="1:25" ht="12" customHeight="1">
      <c r="A21" s="997">
        <v>35430</v>
      </c>
      <c r="B21" s="106"/>
      <c r="C21" s="332">
        <v>82.1785</v>
      </c>
      <c r="D21" s="332"/>
      <c r="E21" s="1233">
        <v>12.95</v>
      </c>
      <c r="F21" s="332"/>
      <c r="G21" s="332">
        <v>6.25007141026708</v>
      </c>
      <c r="H21" s="332"/>
      <c r="I21" s="333">
        <v>6.1102510551912497</v>
      </c>
      <c r="J21" s="333"/>
      <c r="K21" s="116"/>
      <c r="L21" s="1929">
        <v>2.0985763274938001</v>
      </c>
      <c r="M21" s="1929"/>
      <c r="N21" s="1091">
        <v>16.893032115415807</v>
      </c>
      <c r="O21" s="332"/>
      <c r="P21" s="849">
        <v>9.2849559270141473</v>
      </c>
      <c r="Q21" s="228"/>
      <c r="R21" s="1930">
        <v>12.673264420606101</v>
      </c>
      <c r="S21" s="1930"/>
      <c r="U21" s="643"/>
      <c r="V21" s="644"/>
    </row>
    <row r="22" spans="1:25" ht="12" customHeight="1">
      <c r="A22" s="997">
        <v>35795</v>
      </c>
      <c r="B22" s="106"/>
      <c r="C22" s="332">
        <v>82.836883333333304</v>
      </c>
      <c r="D22" s="332"/>
      <c r="E22" s="1233">
        <v>10.775000049999999</v>
      </c>
      <c r="F22" s="332"/>
      <c r="G22" s="332">
        <v>4.6984131617170899</v>
      </c>
      <c r="H22" s="332"/>
      <c r="I22" s="333">
        <v>3.10922548078412</v>
      </c>
      <c r="J22" s="333"/>
      <c r="K22" s="116"/>
      <c r="L22" s="1929">
        <v>1.7806888820330899</v>
      </c>
      <c r="M22" s="1929"/>
      <c r="N22" s="1091">
        <v>16.596313080318378</v>
      </c>
      <c r="O22" s="332"/>
      <c r="P22" s="849">
        <v>9.1874310274728455</v>
      </c>
      <c r="Q22" s="228"/>
      <c r="R22" s="1930">
        <v>12.6167291945433</v>
      </c>
      <c r="S22" s="1930"/>
      <c r="U22" s="643"/>
      <c r="V22" s="644"/>
    </row>
    <row r="23" spans="1:25" ht="12" customHeight="1">
      <c r="A23" s="997">
        <v>36160</v>
      </c>
      <c r="B23" s="106"/>
      <c r="C23" s="332">
        <v>81.205691666666695</v>
      </c>
      <c r="D23" s="332"/>
      <c r="E23" s="1233">
        <v>9.1449999750000011</v>
      </c>
      <c r="F23" s="332"/>
      <c r="G23" s="332">
        <v>4.6521975649739504</v>
      </c>
      <c r="H23" s="332"/>
      <c r="I23" s="333">
        <v>2.4686723064858</v>
      </c>
      <c r="J23" s="333"/>
      <c r="K23" s="116"/>
      <c r="L23" s="1929">
        <v>1.5574910372855499</v>
      </c>
      <c r="M23" s="1929"/>
      <c r="N23" s="1091">
        <v>16.25967297504566</v>
      </c>
      <c r="O23" s="332"/>
      <c r="P23" s="849">
        <v>9.1537208995291106</v>
      </c>
      <c r="Q23" s="228"/>
      <c r="R23" s="1930">
        <v>12.548760826799199</v>
      </c>
      <c r="S23" s="1930"/>
      <c r="U23" s="641"/>
      <c r="V23" s="641"/>
    </row>
    <row r="24" spans="1:25" ht="12" customHeight="1">
      <c r="A24" s="997">
        <v>36525</v>
      </c>
      <c r="B24" s="106"/>
      <c r="C24" s="332">
        <v>80.046850000000006</v>
      </c>
      <c r="D24" s="332"/>
      <c r="E24" s="1233">
        <v>9.4750001499999996</v>
      </c>
      <c r="F24" s="332"/>
      <c r="G24" s="332">
        <v>8.2032109853779698</v>
      </c>
      <c r="H24" s="332"/>
      <c r="I24" s="333">
        <v>3.9281556085685598</v>
      </c>
      <c r="J24" s="333"/>
      <c r="K24" s="116"/>
      <c r="L24" s="1929">
        <v>1.2117865462359001</v>
      </c>
      <c r="M24" s="1929"/>
      <c r="N24" s="1091">
        <v>15.930986619860388</v>
      </c>
      <c r="O24" s="332"/>
      <c r="P24" s="849">
        <v>8.9394033496884262</v>
      </c>
      <c r="Q24" s="228"/>
      <c r="R24" s="1930">
        <v>12.469432362564801</v>
      </c>
      <c r="S24" s="1930"/>
      <c r="U24" s="641"/>
      <c r="V24" s="373"/>
    </row>
    <row r="25" spans="1:25" ht="12" customHeight="1">
      <c r="A25" s="997">
        <v>36891</v>
      </c>
      <c r="B25" s="106"/>
      <c r="C25" s="332">
        <v>79.234266666666699</v>
      </c>
      <c r="D25" s="332"/>
      <c r="E25" s="1233">
        <v>8.0250000999999997</v>
      </c>
      <c r="F25" s="332"/>
      <c r="G25" s="332">
        <v>6.4965225025024296</v>
      </c>
      <c r="H25" s="332"/>
      <c r="I25" s="333">
        <v>4.8656592941707304</v>
      </c>
      <c r="J25" s="333"/>
      <c r="K25" s="116"/>
      <c r="L25" s="1929">
        <v>0.80953190876713599</v>
      </c>
      <c r="M25" s="1929"/>
      <c r="N25" s="1091">
        <v>15.857107762169047</v>
      </c>
      <c r="O25" s="332"/>
      <c r="P25" s="849">
        <v>8.929682638456752</v>
      </c>
      <c r="Q25" s="228"/>
      <c r="R25" s="1930">
        <v>12.428858924089599</v>
      </c>
      <c r="S25" s="1930"/>
      <c r="U25" s="641"/>
      <c r="V25" s="373"/>
    </row>
    <row r="26" spans="1:25" ht="12" customHeight="1">
      <c r="A26" s="997">
        <v>37256</v>
      </c>
      <c r="B26" s="106"/>
      <c r="C26" s="332">
        <v>73.254241666666701</v>
      </c>
      <c r="D26" s="332"/>
      <c r="E26" s="1233">
        <v>11.125000100000001</v>
      </c>
      <c r="F26" s="332"/>
      <c r="G26" s="332">
        <v>2.7792538912869902</v>
      </c>
      <c r="H26" s="332"/>
      <c r="I26" s="333">
        <v>-6.6066321819502098</v>
      </c>
      <c r="J26" s="333"/>
      <c r="K26" s="116"/>
      <c r="L26" s="1929">
        <v>0.34500499157095199</v>
      </c>
      <c r="M26" s="1929"/>
      <c r="N26" s="1091">
        <v>15.693694490628664</v>
      </c>
      <c r="O26" s="332"/>
      <c r="P26" s="849">
        <v>9.3825905213805569</v>
      </c>
      <c r="Q26" s="228"/>
      <c r="R26" s="1930">
        <v>12.3839072224552</v>
      </c>
      <c r="S26" s="1930"/>
      <c r="U26" s="641"/>
      <c r="V26" s="373"/>
    </row>
    <row r="27" spans="1:25" ht="12" customHeight="1">
      <c r="A27" s="997">
        <v>37621</v>
      </c>
      <c r="B27" s="106"/>
      <c r="C27" s="332">
        <v>72.605699999999999</v>
      </c>
      <c r="D27" s="332"/>
      <c r="E27" s="1233">
        <v>14.875</v>
      </c>
      <c r="F27" s="332"/>
      <c r="G27" s="332">
        <v>2.3726910426037402</v>
      </c>
      <c r="H27" s="332"/>
      <c r="I27" s="333">
        <v>-1.42257205250654</v>
      </c>
      <c r="J27" s="333"/>
      <c r="K27" s="116"/>
      <c r="L27" s="1929">
        <v>0.220561104697481</v>
      </c>
      <c r="M27" s="1929"/>
      <c r="N27" s="1091">
        <v>15.652401186831218</v>
      </c>
      <c r="O27" s="332"/>
      <c r="P27" s="849">
        <v>9.8647232976542938</v>
      </c>
      <c r="Q27" s="228"/>
      <c r="R27" s="1930">
        <v>12.350172330001699</v>
      </c>
      <c r="S27" s="1930"/>
      <c r="U27" s="884"/>
      <c r="V27" s="373"/>
    </row>
    <row r="28" spans="1:25" ht="12" customHeight="1">
      <c r="A28" s="997">
        <v>37986</v>
      </c>
      <c r="B28" s="106"/>
      <c r="C28" s="332">
        <v>73.584241666666699</v>
      </c>
      <c r="D28" s="332"/>
      <c r="E28" s="1233">
        <v>16.625</v>
      </c>
      <c r="F28" s="332"/>
      <c r="G28" s="332">
        <v>4.4341308389492404</v>
      </c>
      <c r="H28" s="332"/>
      <c r="I28" s="333">
        <v>5.0790930469202697</v>
      </c>
      <c r="J28" s="333"/>
      <c r="K28" s="116"/>
      <c r="L28" s="1929">
        <v>0.14440544771421299</v>
      </c>
      <c r="M28" s="1929"/>
      <c r="N28" s="1091">
        <v>15.658234324783065</v>
      </c>
      <c r="O28" s="332"/>
      <c r="P28" s="849">
        <v>10.030667118420251</v>
      </c>
      <c r="Q28" s="228"/>
      <c r="R28" s="1930">
        <v>12.362133165107201</v>
      </c>
      <c r="S28" s="1930"/>
      <c r="U28" s="884"/>
      <c r="V28" s="373"/>
    </row>
    <row r="29" spans="1:25" ht="12" customHeight="1">
      <c r="A29" s="997">
        <v>38352</v>
      </c>
      <c r="B29" s="106"/>
      <c r="C29" s="332">
        <v>76.096091666666695</v>
      </c>
      <c r="D29" s="332"/>
      <c r="E29" s="1233">
        <v>16.424999499999998</v>
      </c>
      <c r="F29" s="332"/>
      <c r="G29" s="332">
        <v>6.4816826885413503</v>
      </c>
      <c r="H29" s="332"/>
      <c r="I29" s="333">
        <v>8.6835045384412197</v>
      </c>
      <c r="J29" s="333"/>
      <c r="K29" s="116"/>
      <c r="L29" s="1929">
        <v>0.21848881922497099</v>
      </c>
      <c r="M29" s="1929"/>
      <c r="N29" s="1091">
        <v>15.512958053817359</v>
      </c>
      <c r="O29" s="332"/>
      <c r="P29" s="849">
        <v>10.102729961140213</v>
      </c>
      <c r="Q29" s="228"/>
      <c r="R29" s="1930">
        <v>12.3642977935461</v>
      </c>
      <c r="S29" s="1930"/>
      <c r="U29" s="641"/>
      <c r="V29" s="373"/>
      <c r="X29" s="645"/>
      <c r="Y29" s="645"/>
    </row>
    <row r="30" spans="1:25" ht="12" customHeight="1">
      <c r="A30" s="997">
        <v>38717</v>
      </c>
      <c r="B30" s="423"/>
      <c r="C30" s="332">
        <v>78.175550000000001</v>
      </c>
      <c r="D30" s="710"/>
      <c r="E30" s="1233">
        <v>14.625</v>
      </c>
      <c r="F30" s="710"/>
      <c r="G30" s="332">
        <v>6.2169367533188202</v>
      </c>
      <c r="H30" s="332"/>
      <c r="I30" s="333">
        <v>4.9646720440192702</v>
      </c>
      <c r="J30" s="333"/>
      <c r="K30" s="680"/>
      <c r="L30" s="1929">
        <v>0.19266411116269899</v>
      </c>
      <c r="M30" s="1929"/>
      <c r="N30" s="1091">
        <v>15.360259774165815</v>
      </c>
      <c r="O30" s="710"/>
      <c r="P30" s="849">
        <v>10.098749780428754</v>
      </c>
      <c r="Q30" s="228"/>
      <c r="R30" s="1930">
        <v>12.4019422678859</v>
      </c>
      <c r="S30" s="1930"/>
      <c r="U30" s="641"/>
      <c r="V30" s="373"/>
    </row>
    <row r="31" spans="1:25" ht="12" customHeight="1">
      <c r="A31" s="997">
        <v>39082</v>
      </c>
      <c r="B31" s="423"/>
      <c r="C31" s="332">
        <v>78.572158333333306</v>
      </c>
      <c r="D31" s="710"/>
      <c r="E31" s="1233">
        <v>13.275</v>
      </c>
      <c r="F31" s="710"/>
      <c r="G31" s="332">
        <v>5.1058729544127397</v>
      </c>
      <c r="H31" s="332"/>
      <c r="I31" s="333">
        <v>0.824907802032948</v>
      </c>
      <c r="J31" s="333"/>
      <c r="K31" s="680"/>
      <c r="L31" s="1929">
        <v>0.47944155266426097</v>
      </c>
      <c r="M31" s="1929"/>
      <c r="N31" s="1091">
        <v>15.269941279056953</v>
      </c>
      <c r="O31" s="710"/>
      <c r="P31" s="849">
        <v>10.062139593963582</v>
      </c>
      <c r="Q31" s="228"/>
      <c r="R31" s="1930">
        <v>12.455297929037499</v>
      </c>
      <c r="S31" s="1930"/>
      <c r="U31" s="641"/>
      <c r="V31" s="373"/>
    </row>
    <row r="32" spans="1:25" ht="12" customHeight="1">
      <c r="A32" s="997">
        <v>39447</v>
      </c>
      <c r="B32" s="423"/>
      <c r="C32" s="332">
        <v>78.9558416666667</v>
      </c>
      <c r="D32" s="710"/>
      <c r="E32" s="1233">
        <v>12.7</v>
      </c>
      <c r="F32" s="710"/>
      <c r="G32" s="332">
        <v>3.3852316492403198</v>
      </c>
      <c r="H32" s="332"/>
      <c r="I32" s="333">
        <v>3.3436682999405098</v>
      </c>
      <c r="J32" s="333"/>
      <c r="K32" s="680"/>
      <c r="L32" s="1929">
        <v>0.381392898209509</v>
      </c>
      <c r="M32" s="1929"/>
      <c r="N32" s="1091">
        <v>15.18891596614638</v>
      </c>
      <c r="O32" s="711"/>
      <c r="P32" s="849">
        <v>10.235121843399458</v>
      </c>
      <c r="Q32" s="228"/>
      <c r="R32" s="1930">
        <v>12.5570359647365</v>
      </c>
      <c r="S32" s="1930"/>
      <c r="U32" s="641"/>
      <c r="V32" s="373"/>
    </row>
    <row r="33" spans="1:44" ht="12" customHeight="1">
      <c r="A33" s="997">
        <v>39813</v>
      </c>
      <c r="B33" s="423"/>
      <c r="C33" s="332">
        <v>74.556991666666704</v>
      </c>
      <c r="D33" s="710"/>
      <c r="E33" s="1233">
        <v>13.9</v>
      </c>
      <c r="F33" s="710"/>
      <c r="G33" s="332">
        <v>-1.08013252148271</v>
      </c>
      <c r="H33" s="332"/>
      <c r="I33" s="333">
        <v>-3.4185613197128002</v>
      </c>
      <c r="J33" s="333"/>
      <c r="K33" s="680"/>
      <c r="L33" s="1929">
        <v>0.357163222625068</v>
      </c>
      <c r="M33" s="1929"/>
      <c r="N33" s="1091">
        <v>15.04422644313671</v>
      </c>
      <c r="O33" s="711"/>
      <c r="P33" s="849">
        <v>10.575054692701752</v>
      </c>
      <c r="Q33" s="228"/>
      <c r="R33" s="1930">
        <v>12.751854800039</v>
      </c>
      <c r="S33" s="1930"/>
      <c r="U33" s="641"/>
      <c r="V33" s="646"/>
      <c r="W33" s="646"/>
      <c r="X33" s="646"/>
      <c r="Y33" s="646"/>
    </row>
    <row r="34" spans="1:44" ht="12" customHeight="1">
      <c r="A34" s="997">
        <v>40178</v>
      </c>
      <c r="B34" s="423"/>
      <c r="C34" s="332">
        <v>65.403108333333293</v>
      </c>
      <c r="D34" s="710"/>
      <c r="E34" s="1233">
        <v>15.7</v>
      </c>
      <c r="F34" s="710"/>
      <c r="G34" s="332">
        <v>-7.4414735899674396</v>
      </c>
      <c r="H34" s="332"/>
      <c r="I34" s="333">
        <v>-5.3023494844694996</v>
      </c>
      <c r="J34" s="333"/>
      <c r="K34" s="680"/>
      <c r="L34" s="1929">
        <v>0.30030962269607098</v>
      </c>
      <c r="M34" s="1929"/>
      <c r="N34" s="1091">
        <v>15</v>
      </c>
      <c r="O34" s="711"/>
      <c r="P34" s="849">
        <v>11.286731813547684</v>
      </c>
      <c r="Q34" s="228"/>
      <c r="R34" s="1930">
        <v>12.916183952651</v>
      </c>
      <c r="S34" s="1930"/>
      <c r="U34" s="641"/>
      <c r="V34" s="646"/>
      <c r="W34" s="646"/>
      <c r="X34" s="646"/>
      <c r="Y34" s="646"/>
    </row>
    <row r="35" spans="1:44" ht="12" customHeight="1">
      <c r="A35" s="997">
        <v>40543</v>
      </c>
      <c r="B35" s="423"/>
      <c r="C35" s="332">
        <v>71.0323833333333</v>
      </c>
      <c r="D35" s="710"/>
      <c r="E35" s="1233">
        <v>18.13058483345484</v>
      </c>
      <c r="F35" s="710"/>
      <c r="G35" s="332">
        <v>5.4321992932288499</v>
      </c>
      <c r="H35" s="332"/>
      <c r="I35" s="333">
        <v>2.3580087484141901</v>
      </c>
      <c r="J35" s="333"/>
      <c r="K35" s="680"/>
      <c r="L35" s="1929">
        <v>-6.3509085435575804E-2</v>
      </c>
      <c r="M35" s="1929"/>
      <c r="N35" s="1091">
        <v>15.5</v>
      </c>
      <c r="O35" s="711"/>
      <c r="P35" s="849">
        <v>11.298147603645987</v>
      </c>
      <c r="Q35" s="228"/>
      <c r="R35" s="1930">
        <v>13.0854060091115</v>
      </c>
      <c r="S35" s="1930"/>
      <c r="U35" s="641"/>
      <c r="V35" s="646"/>
      <c r="W35" s="646"/>
      <c r="X35" s="646"/>
      <c r="Y35" s="646"/>
    </row>
    <row r="36" spans="1:44" ht="12" customHeight="1">
      <c r="A36" s="997">
        <v>40908</v>
      </c>
      <c r="B36" s="423"/>
      <c r="C36" s="332">
        <v>74.069783333333305</v>
      </c>
      <c r="D36" s="710"/>
      <c r="E36" s="1233">
        <v>17.452893175074184</v>
      </c>
      <c r="F36" s="710"/>
      <c r="G36" s="332">
        <v>7.2749150563420999</v>
      </c>
      <c r="H36" s="332"/>
      <c r="I36" s="333">
        <v>1.42942996292836</v>
      </c>
      <c r="J36" s="333"/>
      <c r="K36" s="680"/>
      <c r="L36" s="1929">
        <v>-0.44729904740801202</v>
      </c>
      <c r="M36" s="1929"/>
      <c r="N36" s="1091">
        <v>15.5</v>
      </c>
      <c r="O36" s="711"/>
      <c r="P36" s="849">
        <v>11.372028431682123</v>
      </c>
      <c r="Q36" s="228"/>
      <c r="R36" s="1930">
        <v>13.270279956146499</v>
      </c>
      <c r="S36" s="1930"/>
      <c r="U36" s="641"/>
      <c r="V36" s="646"/>
      <c r="W36" s="646"/>
      <c r="X36" s="646"/>
      <c r="Y36" s="646"/>
    </row>
    <row r="37" spans="1:44" ht="12" customHeight="1">
      <c r="A37" s="997">
        <v>41274</v>
      </c>
      <c r="B37" s="423"/>
      <c r="C37" s="332">
        <v>75.065299999999993</v>
      </c>
      <c r="D37" s="332"/>
      <c r="E37" s="1233">
        <v>15.65</v>
      </c>
      <c r="F37" s="163"/>
      <c r="G37" s="332">
        <v>4.97699980141679</v>
      </c>
      <c r="H37" s="332"/>
      <c r="I37" s="333">
        <v>0.80774935823404403</v>
      </c>
      <c r="J37" s="333"/>
      <c r="K37" s="163"/>
      <c r="L37" s="1929">
        <v>-0.30793842162230001</v>
      </c>
      <c r="M37" s="1929"/>
      <c r="N37" s="1091">
        <v>15.6</v>
      </c>
      <c r="O37" s="713"/>
      <c r="P37" s="849">
        <v>11.364072471572797</v>
      </c>
      <c r="Q37" s="228"/>
      <c r="R37" s="1930">
        <v>13.741137080539399</v>
      </c>
      <c r="S37" s="1930"/>
      <c r="U37" s="373"/>
      <c r="V37" s="646"/>
      <c r="W37" s="646"/>
      <c r="X37" s="646"/>
      <c r="Y37" s="646"/>
    </row>
    <row r="38" spans="1:44" ht="12" customHeight="1">
      <c r="A38" s="997">
        <v>41639</v>
      </c>
      <c r="B38" s="423"/>
      <c r="C38" s="332">
        <v>74.915216666666694</v>
      </c>
      <c r="D38" s="332"/>
      <c r="E38" s="1233">
        <v>14.8</v>
      </c>
      <c r="F38" s="133"/>
      <c r="G38" s="332">
        <v>3.62283197172213</v>
      </c>
      <c r="H38" s="332"/>
      <c r="I38" s="333">
        <v>0.87837773636179095</v>
      </c>
      <c r="J38" s="333"/>
      <c r="K38" s="163"/>
      <c r="L38" s="1929">
        <v>-0.169853847061463</v>
      </c>
      <c r="M38" s="1929"/>
      <c r="N38" s="1091">
        <v>15.6</v>
      </c>
      <c r="O38" s="713"/>
      <c r="P38" s="849">
        <v>11.286547601901194</v>
      </c>
      <c r="Q38" s="228"/>
      <c r="R38" s="1930">
        <v>14.119884278666801</v>
      </c>
      <c r="S38" s="1930"/>
      <c r="U38" s="373"/>
      <c r="V38" s="646"/>
      <c r="W38" s="646"/>
      <c r="X38" s="646"/>
      <c r="Y38" s="646"/>
    </row>
    <row r="39" spans="1:44" ht="12" customHeight="1">
      <c r="A39" s="997">
        <v>42004</v>
      </c>
      <c r="B39" s="423"/>
      <c r="C39" s="332">
        <v>75.733116666666703</v>
      </c>
      <c r="D39" s="332"/>
      <c r="E39" s="1233">
        <v>13.9</v>
      </c>
      <c r="F39" s="133"/>
      <c r="G39" s="332">
        <v>4.2049554890565304</v>
      </c>
      <c r="H39" s="332"/>
      <c r="I39" s="333">
        <v>2.6292772851433699</v>
      </c>
      <c r="J39" s="333"/>
      <c r="K39" s="163"/>
      <c r="L39" s="1929">
        <v>-0.234232536631684</v>
      </c>
      <c r="M39" s="1929"/>
      <c r="N39" s="1091">
        <v>15.6</v>
      </c>
      <c r="O39" s="713"/>
      <c r="P39" s="849">
        <v>11.263481303428042</v>
      </c>
      <c r="Q39" s="228"/>
      <c r="R39" s="1930">
        <v>14.487506359251899</v>
      </c>
      <c r="S39" s="1930"/>
      <c r="U39" s="373"/>
      <c r="V39" s="646"/>
      <c r="W39" s="646"/>
      <c r="X39" s="646"/>
      <c r="Y39" s="646"/>
    </row>
    <row r="40" spans="1:44" ht="12" customHeight="1">
      <c r="A40" s="997">
        <v>42369</v>
      </c>
      <c r="B40" s="423"/>
      <c r="C40" s="332">
        <v>75.870291666666702</v>
      </c>
      <c r="D40" s="332"/>
      <c r="E40" s="1233">
        <v>13.2</v>
      </c>
      <c r="F40" s="133"/>
      <c r="G40" s="332">
        <v>2.2738375705309499</v>
      </c>
      <c r="H40" s="332"/>
      <c r="I40" s="333">
        <v>4.6570780506352403</v>
      </c>
      <c r="J40" s="333"/>
      <c r="K40" s="163"/>
      <c r="L40" s="1929">
        <v>-0.168941179129767</v>
      </c>
      <c r="M40" s="1929"/>
      <c r="N40" s="1091">
        <v>15.6</v>
      </c>
      <c r="O40" s="713"/>
      <c r="P40" s="849">
        <v>11.47712709645066</v>
      </c>
      <c r="Q40" s="228"/>
      <c r="R40" s="1933">
        <v>14.9</v>
      </c>
      <c r="S40" s="1933"/>
      <c r="U40" s="373"/>
      <c r="V40" s="646"/>
      <c r="W40" s="646"/>
      <c r="X40" s="646"/>
      <c r="Y40" s="646"/>
    </row>
    <row r="41" spans="1:44" ht="0.75" customHeight="1">
      <c r="A41" s="50"/>
      <c r="B41" s="50"/>
      <c r="C41" s="1231" t="e">
        <v>#N/A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>
        <v>0</v>
      </c>
      <c r="Q41" s="50"/>
      <c r="R41" s="50"/>
      <c r="S41" s="50"/>
      <c r="T41" s="38"/>
      <c r="V41" s="646"/>
      <c r="W41" s="646"/>
      <c r="X41" s="646"/>
      <c r="Y41" s="646"/>
    </row>
    <row r="42" spans="1:44" s="140" customFormat="1" ht="9" customHeight="1">
      <c r="A42" s="139" t="s">
        <v>1001</v>
      </c>
      <c r="B42" s="700"/>
      <c r="C42" s="700"/>
      <c r="H42" s="697"/>
      <c r="I42" s="697"/>
      <c r="K42" s="119"/>
      <c r="L42" s="119"/>
      <c r="M42" s="119"/>
      <c r="N42" s="119"/>
      <c r="O42" s="119"/>
      <c r="P42" s="119"/>
      <c r="V42" s="714"/>
      <c r="W42" s="714"/>
      <c r="X42" s="714"/>
      <c r="Y42" s="714"/>
    </row>
    <row r="43" spans="1:44" s="140" customFormat="1" ht="9" customHeight="1">
      <c r="A43" s="139" t="s">
        <v>969</v>
      </c>
      <c r="B43" s="139"/>
      <c r="C43" s="700"/>
      <c r="D43" s="700"/>
      <c r="E43" s="700"/>
      <c r="F43" s="700"/>
      <c r="K43" s="119"/>
      <c r="L43" s="119"/>
      <c r="M43" s="119"/>
      <c r="N43" s="119"/>
      <c r="O43" s="119"/>
      <c r="P43" s="119"/>
      <c r="V43" s="714"/>
      <c r="W43" s="714"/>
      <c r="X43" s="714"/>
      <c r="Y43" s="714"/>
    </row>
    <row r="44" spans="1:44" s="140" customFormat="1" ht="9" customHeight="1">
      <c r="A44" s="139" t="s">
        <v>666</v>
      </c>
      <c r="B44" s="139"/>
      <c r="C44" s="700"/>
      <c r="D44" s="700"/>
      <c r="E44" s="700"/>
      <c r="F44" s="700"/>
      <c r="K44" s="119"/>
      <c r="L44" s="119"/>
      <c r="M44" s="119"/>
      <c r="N44" s="119"/>
      <c r="O44" s="119"/>
      <c r="P44" s="119"/>
      <c r="V44" s="714"/>
      <c r="W44" s="714"/>
      <c r="X44" s="714"/>
      <c r="Y44" s="714"/>
    </row>
    <row r="45" spans="1:44" s="140" customFormat="1" ht="1.5" customHeight="1">
      <c r="A45" s="1645"/>
      <c r="B45" s="1645"/>
      <c r="C45" s="1645"/>
      <c r="D45" s="1645"/>
      <c r="E45" s="1645"/>
      <c r="F45" s="1645"/>
      <c r="G45" s="1645"/>
      <c r="H45" s="1645"/>
      <c r="I45" s="1645"/>
      <c r="J45" s="1645"/>
      <c r="K45" s="1645"/>
      <c r="L45" s="1645"/>
      <c r="M45" s="1645"/>
      <c r="N45" s="1645"/>
      <c r="O45" s="1645"/>
      <c r="P45" s="1645"/>
      <c r="Q45" s="1645"/>
      <c r="R45" s="1645"/>
      <c r="S45" s="1645"/>
      <c r="V45" s="714"/>
      <c r="W45" s="714"/>
      <c r="X45" s="714"/>
      <c r="Y45" s="714"/>
    </row>
    <row r="46" spans="1:44" ht="249.95" customHeight="1">
      <c r="V46" s="646"/>
      <c r="W46" s="646"/>
      <c r="X46" s="646"/>
      <c r="Y46" s="646"/>
    </row>
    <row r="47" spans="1:44" ht="12.75" customHeight="1">
      <c r="T47" s="57"/>
      <c r="U47" s="688"/>
      <c r="V47" s="57"/>
      <c r="W47" s="57"/>
      <c r="X47" s="57"/>
      <c r="Y47" s="688"/>
      <c r="Z47" s="57"/>
      <c r="AA47" s="688"/>
      <c r="AB47" s="57"/>
      <c r="AC47" s="57"/>
      <c r="AD47" s="688"/>
      <c r="AE47" s="57"/>
      <c r="AF47" s="57"/>
      <c r="AG47" s="57"/>
      <c r="AH47" s="57"/>
      <c r="AI47" s="57"/>
      <c r="AJ47" s="437"/>
      <c r="AK47" s="1328"/>
      <c r="AL47" s="57"/>
      <c r="AM47" s="57"/>
      <c r="AN47" s="57"/>
      <c r="AO47" s="57"/>
      <c r="AP47" s="57"/>
      <c r="AQ47" s="57"/>
      <c r="AR47" s="57"/>
    </row>
    <row r="48" spans="1:44" ht="12.75" customHeight="1">
      <c r="T48" s="57"/>
      <c r="U48" s="688"/>
      <c r="V48" s="57"/>
      <c r="W48" s="57"/>
      <c r="X48" s="57"/>
      <c r="Y48" s="688"/>
      <c r="Z48" s="57"/>
      <c r="AA48" s="688"/>
      <c r="AB48" s="57"/>
      <c r="AC48" s="57"/>
      <c r="AD48" s="688"/>
      <c r="AE48" s="57"/>
      <c r="AF48" s="57"/>
      <c r="AG48" s="57"/>
      <c r="AH48" s="57"/>
      <c r="AI48" s="1924"/>
      <c r="AJ48" s="437"/>
      <c r="AK48" s="1328"/>
      <c r="AL48" s="57"/>
      <c r="AM48" s="57"/>
      <c r="AN48" s="57"/>
      <c r="AO48" s="57"/>
      <c r="AP48" s="57"/>
      <c r="AQ48" s="57"/>
      <c r="AR48" s="57"/>
    </row>
    <row r="49" spans="1:44">
      <c r="T49" s="57"/>
      <c r="U49" s="688"/>
      <c r="V49" s="57"/>
      <c r="W49" s="57"/>
      <c r="X49" s="57"/>
      <c r="Y49" s="688"/>
      <c r="Z49" s="57"/>
      <c r="AA49" s="688"/>
      <c r="AB49" s="57"/>
      <c r="AC49" s="57"/>
      <c r="AD49" s="688"/>
      <c r="AE49" s="57"/>
      <c r="AF49" s="57"/>
      <c r="AG49" s="57"/>
      <c r="AH49" s="57"/>
      <c r="AI49" s="1924"/>
      <c r="AJ49" s="437"/>
      <c r="AK49" s="1328"/>
      <c r="AL49" s="57"/>
      <c r="AM49" s="57"/>
      <c r="AN49" s="57"/>
      <c r="AO49" s="57"/>
      <c r="AP49" s="57"/>
      <c r="AQ49" s="57"/>
      <c r="AR49" s="57"/>
    </row>
    <row r="50" spans="1:44" s="129" customFormat="1">
      <c r="A50" s="553"/>
      <c r="B50" s="553"/>
      <c r="C50" s="553"/>
      <c r="U50" s="292"/>
      <c r="V50" s="292"/>
      <c r="W50" s="1282"/>
      <c r="X50" s="1282"/>
      <c r="Y50" s="1282"/>
      <c r="Z50" s="1282"/>
      <c r="AA50" s="1282"/>
      <c r="AB50" s="1282"/>
      <c r="AC50" s="1282"/>
      <c r="AD50" s="1282"/>
      <c r="AE50" s="1282"/>
      <c r="AF50" s="1365"/>
      <c r="AG50" s="1282"/>
      <c r="AH50" s="1282"/>
      <c r="AI50" s="1282"/>
      <c r="AJ50" s="292"/>
      <c r="AP50" s="292"/>
      <c r="AQ50" s="292"/>
    </row>
    <row r="51" spans="1:44" s="129" customFormat="1" ht="12.75" customHeight="1">
      <c r="A51" s="128"/>
      <c r="B51" s="128"/>
      <c r="C51" s="128"/>
      <c r="AF51" s="1928"/>
    </row>
    <row r="52" spans="1:44" s="129" customFormat="1">
      <c r="AF52" s="1928"/>
    </row>
    <row r="53" spans="1:44" s="129" customFormat="1">
      <c r="C53" s="41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AF53" s="1928"/>
    </row>
    <row r="54" spans="1:44" s="129" customFormat="1" ht="3.75" customHeight="1">
      <c r="C54" s="416"/>
      <c r="D54" s="20"/>
      <c r="E54" s="20"/>
      <c r="F54" s="20"/>
      <c r="G54" s="20"/>
      <c r="H54" s="20"/>
      <c r="I54" s="20"/>
      <c r="J54" s="45"/>
      <c r="K54" s="48"/>
      <c r="L54" s="48"/>
      <c r="M54" s="48"/>
      <c r="N54" s="48"/>
      <c r="O54" s="48"/>
      <c r="P54" s="48"/>
      <c r="Q54" s="48"/>
      <c r="R54" s="48"/>
      <c r="S54" s="48"/>
      <c r="AF54" s="1928"/>
    </row>
    <row r="55" spans="1:44" s="129" customFormat="1">
      <c r="C55" s="647"/>
      <c r="D55" s="45"/>
      <c r="E55" s="45"/>
      <c r="F55" s="45"/>
      <c r="G55" s="45"/>
      <c r="H55" s="45"/>
      <c r="I55" s="45"/>
      <c r="J55" s="45"/>
      <c r="K55" s="48"/>
      <c r="L55" s="48"/>
      <c r="M55" s="48"/>
      <c r="N55" s="48"/>
      <c r="O55" s="48"/>
      <c r="P55" s="48"/>
      <c r="Q55" s="48"/>
      <c r="R55" s="48"/>
      <c r="S55" s="48"/>
      <c r="AF55" s="1928"/>
    </row>
    <row r="56" spans="1:44">
      <c r="T56" s="57"/>
      <c r="U56" s="57"/>
      <c r="V56" s="57"/>
      <c r="W56" s="57"/>
      <c r="X56" s="57"/>
      <c r="Y56" s="57"/>
      <c r="Z56" s="1366"/>
      <c r="AA56" s="57"/>
      <c r="AB56" s="1366"/>
      <c r="AC56" s="57"/>
      <c r="AD56" s="57"/>
      <c r="AE56" s="1366"/>
      <c r="AF56" s="57"/>
      <c r="AG56" s="57"/>
      <c r="AH56" s="57"/>
      <c r="AI56" s="57"/>
      <c r="AJ56" s="57"/>
      <c r="AK56" s="57"/>
      <c r="AL56" s="57"/>
      <c r="AM56" s="57"/>
      <c r="AN56" s="57"/>
      <c r="AO56" s="1243"/>
      <c r="AP56" s="57"/>
      <c r="AQ56" s="57"/>
      <c r="AR56" s="57"/>
    </row>
    <row r="57" spans="1:44">
      <c r="T57" s="1298"/>
      <c r="U57" s="57"/>
      <c r="V57" s="57"/>
      <c r="W57" s="57"/>
      <c r="X57" s="1298"/>
      <c r="Y57" s="57"/>
      <c r="Z57" s="57"/>
      <c r="AA57" s="57"/>
      <c r="AB57" s="57"/>
      <c r="AC57" s="1298"/>
      <c r="AD57" s="57"/>
      <c r="AE57" s="129"/>
      <c r="AF57" s="57"/>
      <c r="AG57" s="57"/>
      <c r="AH57" s="57"/>
      <c r="AI57" s="1296"/>
      <c r="AJ57" s="57"/>
      <c r="AK57" s="57"/>
      <c r="AL57" s="57"/>
      <c r="AM57" s="57"/>
      <c r="AN57" s="1356"/>
      <c r="AO57" s="57"/>
      <c r="AP57" s="567"/>
      <c r="AQ57" s="57"/>
      <c r="AR57" s="57"/>
    </row>
    <row r="58" spans="1:44">
      <c r="T58" s="1298"/>
      <c r="U58" s="57"/>
      <c r="V58" s="57"/>
      <c r="W58" s="57"/>
      <c r="X58" s="1298"/>
      <c r="Y58" s="57"/>
      <c r="Z58" s="57"/>
      <c r="AA58" s="57"/>
      <c r="AB58" s="57"/>
      <c r="AC58" s="1298"/>
      <c r="AD58" s="57"/>
      <c r="AE58" s="129"/>
      <c r="AF58" s="57"/>
      <c r="AG58" s="57"/>
      <c r="AH58" s="57"/>
      <c r="AI58" s="1296"/>
      <c r="AJ58" s="57"/>
      <c r="AK58" s="57"/>
      <c r="AL58" s="57"/>
      <c r="AM58" s="57"/>
      <c r="AN58" s="1356"/>
      <c r="AO58" s="57"/>
      <c r="AP58" s="567"/>
      <c r="AQ58" s="57"/>
      <c r="AR58" s="57"/>
    </row>
    <row r="59" spans="1:44" s="129" customFormat="1">
      <c r="T59" s="996"/>
      <c r="X59" s="996"/>
      <c r="Z59" s="48"/>
      <c r="AB59" s="48"/>
      <c r="AC59" s="996"/>
      <c r="AI59" s="620"/>
      <c r="AN59" s="894"/>
      <c r="AP59" s="567"/>
    </row>
    <row r="60" spans="1:44" s="129" customFormat="1">
      <c r="A60" s="48"/>
      <c r="B60" s="48"/>
      <c r="C60" s="48"/>
      <c r="D60" s="48"/>
      <c r="E60" s="48"/>
      <c r="T60" s="996"/>
      <c r="X60" s="996"/>
      <c r="Z60" s="48"/>
      <c r="AB60" s="48"/>
      <c r="AC60" s="996"/>
      <c r="AI60" s="620"/>
      <c r="AN60" s="894"/>
      <c r="AP60" s="567"/>
    </row>
    <row r="61" spans="1:44">
      <c r="T61" s="995"/>
      <c r="X61" s="995"/>
      <c r="AC61" s="995"/>
      <c r="AE61" s="129"/>
      <c r="AI61" s="620"/>
      <c r="AN61" s="992"/>
      <c r="AP61" s="567"/>
    </row>
    <row r="62" spans="1:44">
      <c r="T62" s="995"/>
      <c r="X62" s="995"/>
      <c r="AC62" s="995"/>
      <c r="AE62" s="129"/>
      <c r="AI62" s="620"/>
      <c r="AN62" s="992"/>
      <c r="AP62" s="567"/>
      <c r="AR62" s="332"/>
    </row>
    <row r="63" spans="1:44">
      <c r="T63" s="995"/>
      <c r="X63" s="995"/>
      <c r="AC63" s="995"/>
      <c r="AE63" s="129"/>
      <c r="AI63" s="620"/>
      <c r="AN63" s="992"/>
      <c r="AP63" s="567"/>
      <c r="AR63" s="1036"/>
    </row>
    <row r="64" spans="1:44" s="129" customFormat="1">
      <c r="A64" s="48"/>
      <c r="B64" s="48"/>
      <c r="C64" s="48"/>
      <c r="D64" s="48"/>
      <c r="E64" s="48"/>
      <c r="T64" s="996"/>
      <c r="X64" s="996"/>
      <c r="Z64" s="48"/>
      <c r="AB64" s="48"/>
      <c r="AC64" s="996"/>
      <c r="AI64" s="620"/>
      <c r="AN64" s="894"/>
      <c r="AP64" s="567"/>
      <c r="AR64" s="1036"/>
    </row>
    <row r="65" spans="1:44" s="129" customFormat="1">
      <c r="A65" s="48"/>
      <c r="B65" s="48"/>
      <c r="C65" s="48"/>
      <c r="D65" s="48"/>
      <c r="E65" s="48"/>
      <c r="T65" s="996"/>
      <c r="X65" s="996"/>
      <c r="Z65" s="48"/>
      <c r="AB65" s="48"/>
      <c r="AC65" s="996"/>
      <c r="AI65" s="620"/>
      <c r="AN65" s="894"/>
      <c r="AP65" s="567"/>
      <c r="AR65" s="1036"/>
    </row>
    <row r="66" spans="1:44" s="129" customFormat="1">
      <c r="T66" s="996"/>
      <c r="X66" s="996"/>
      <c r="Z66" s="48"/>
      <c r="AB66" s="48"/>
      <c r="AC66" s="996"/>
      <c r="AI66" s="620"/>
      <c r="AN66" s="894"/>
      <c r="AP66" s="567"/>
      <c r="AR66" s="1036"/>
    </row>
    <row r="67" spans="1:44" s="129" customFormat="1">
      <c r="T67" s="996"/>
      <c r="X67" s="996"/>
      <c r="Z67" s="48"/>
      <c r="AB67" s="48"/>
      <c r="AC67" s="996"/>
      <c r="AI67" s="620"/>
      <c r="AN67" s="894"/>
      <c r="AP67" s="567"/>
      <c r="AR67" s="1036"/>
    </row>
    <row r="68" spans="1:44" s="129" customFormat="1">
      <c r="A68" s="128"/>
      <c r="B68" s="128"/>
      <c r="C68" s="128"/>
      <c r="D68" s="128"/>
      <c r="E68" s="128"/>
      <c r="F68" s="128"/>
      <c r="G68" s="128"/>
      <c r="H68" s="128"/>
      <c r="I68" s="128"/>
      <c r="J68" s="567"/>
      <c r="T68" s="996"/>
      <c r="X68" s="996"/>
      <c r="Z68" s="48"/>
      <c r="AB68" s="48"/>
      <c r="AC68" s="996"/>
      <c r="AI68" s="620"/>
      <c r="AN68" s="894"/>
      <c r="AP68" s="567"/>
      <c r="AR68" s="1036"/>
    </row>
    <row r="69" spans="1:44" s="129" customFormat="1">
      <c r="J69" s="567"/>
      <c r="T69" s="996"/>
      <c r="X69" s="996"/>
      <c r="Z69" s="48"/>
      <c r="AB69" s="48"/>
      <c r="AC69" s="996"/>
      <c r="AI69" s="620"/>
      <c r="AN69" s="894"/>
      <c r="AP69" s="567"/>
      <c r="AR69" s="1036"/>
    </row>
    <row r="70" spans="1:44" s="129" customFormat="1">
      <c r="A70" s="48"/>
      <c r="B70" s="48"/>
      <c r="C70" s="48"/>
      <c r="J70" s="567"/>
      <c r="T70" s="996"/>
      <c r="X70" s="996"/>
      <c r="Z70" s="48"/>
      <c r="AB70" s="48"/>
      <c r="AC70" s="996"/>
      <c r="AI70" s="620"/>
      <c r="AN70" s="894"/>
      <c r="AP70" s="567"/>
      <c r="AR70" s="1036"/>
    </row>
    <row r="71" spans="1:44" s="129" customFormat="1">
      <c r="A71" s="48"/>
      <c r="B71" s="48"/>
      <c r="C71" s="48"/>
      <c r="J71" s="567"/>
      <c r="T71" s="996"/>
      <c r="X71" s="996"/>
      <c r="Z71" s="48"/>
      <c r="AB71" s="48"/>
      <c r="AC71" s="996"/>
      <c r="AI71" s="620"/>
      <c r="AN71" s="894"/>
      <c r="AP71" s="567"/>
      <c r="AR71" s="1036"/>
    </row>
    <row r="72" spans="1:44" s="129" customFormat="1">
      <c r="A72" s="48"/>
      <c r="B72" s="48"/>
      <c r="C72" s="48"/>
      <c r="J72" s="567"/>
      <c r="T72" s="996"/>
      <c r="X72" s="996"/>
      <c r="Z72" s="48"/>
      <c r="AB72" s="48"/>
      <c r="AC72" s="996"/>
      <c r="AI72" s="620"/>
      <c r="AN72" s="894"/>
      <c r="AP72" s="567"/>
      <c r="AR72" s="1036"/>
    </row>
    <row r="73" spans="1:44" s="129" customFormat="1">
      <c r="A73" s="48"/>
      <c r="B73" s="48"/>
      <c r="C73" s="48"/>
      <c r="J73" s="567"/>
      <c r="T73" s="996"/>
      <c r="X73" s="996"/>
      <c r="Z73" s="48"/>
      <c r="AB73" s="48"/>
      <c r="AC73" s="996"/>
      <c r="AI73" s="620"/>
      <c r="AN73" s="894"/>
      <c r="AP73" s="567"/>
      <c r="AR73" s="1037"/>
    </row>
    <row r="74" spans="1:44" s="129" customFormat="1">
      <c r="A74" s="48"/>
      <c r="B74" s="48"/>
      <c r="C74" s="48"/>
      <c r="J74" s="567"/>
      <c r="T74" s="996"/>
      <c r="X74" s="996"/>
      <c r="Z74" s="48"/>
      <c r="AB74" s="48"/>
      <c r="AC74" s="996"/>
      <c r="AI74" s="620"/>
      <c r="AN74" s="894"/>
      <c r="AP74" s="567"/>
      <c r="AR74" s="1037"/>
    </row>
    <row r="75" spans="1:44" s="129" customFormat="1">
      <c r="A75" s="48"/>
      <c r="B75" s="48"/>
      <c r="C75" s="48"/>
      <c r="J75" s="567"/>
      <c r="T75" s="996"/>
      <c r="X75" s="996"/>
      <c r="Z75" s="48"/>
      <c r="AB75" s="48"/>
      <c r="AC75" s="996"/>
      <c r="AI75" s="620"/>
      <c r="AN75" s="894"/>
      <c r="AP75" s="567"/>
      <c r="AR75" s="1037"/>
    </row>
    <row r="76" spans="1:44" s="129" customFormat="1">
      <c r="A76" s="630"/>
      <c r="B76" s="630"/>
      <c r="C76" s="630"/>
      <c r="D76" s="630"/>
      <c r="E76" s="630"/>
      <c r="F76" s="314"/>
      <c r="G76" s="314"/>
      <c r="H76" s="314"/>
      <c r="I76" s="314"/>
      <c r="J76" s="314"/>
      <c r="K76" s="314"/>
      <c r="L76" s="314"/>
      <c r="M76" s="314"/>
      <c r="N76" s="314"/>
      <c r="O76" s="130"/>
      <c r="P76" s="130"/>
      <c r="Q76" s="314"/>
      <c r="R76" s="314"/>
      <c r="T76" s="996"/>
      <c r="X76" s="996"/>
      <c r="Z76" s="48"/>
      <c r="AB76" s="48"/>
      <c r="AC76" s="996"/>
      <c r="AI76" s="620"/>
      <c r="AN76" s="894"/>
      <c r="AP76" s="567"/>
      <c r="AR76" s="1037"/>
    </row>
    <row r="77" spans="1:44" s="129" customFormat="1">
      <c r="A77" s="630"/>
      <c r="B77" s="630"/>
      <c r="C77" s="630"/>
      <c r="D77" s="630"/>
      <c r="E77" s="630"/>
      <c r="F77" s="314"/>
      <c r="G77" s="314"/>
      <c r="H77" s="314"/>
      <c r="I77" s="314"/>
      <c r="J77" s="314"/>
      <c r="K77" s="314"/>
      <c r="L77" s="314"/>
      <c r="M77" s="314"/>
      <c r="N77" s="314"/>
      <c r="O77" s="130"/>
      <c r="P77" s="130"/>
      <c r="Q77" s="314"/>
      <c r="R77" s="314"/>
      <c r="T77" s="996"/>
      <c r="X77" s="996"/>
      <c r="Z77" s="48"/>
      <c r="AB77" s="48"/>
      <c r="AC77" s="996"/>
      <c r="AI77" s="620"/>
      <c r="AN77" s="894"/>
      <c r="AP77" s="567"/>
      <c r="AR77" s="1037"/>
    </row>
    <row r="78" spans="1:44" s="129" customFormat="1">
      <c r="A78" s="630"/>
      <c r="B78" s="630"/>
      <c r="C78" s="630"/>
      <c r="D78" s="630"/>
      <c r="E78" s="630"/>
      <c r="F78" s="314"/>
      <c r="G78" s="314"/>
      <c r="H78" s="314"/>
      <c r="I78" s="314"/>
      <c r="J78" s="314"/>
      <c r="K78" s="314"/>
      <c r="L78" s="314"/>
      <c r="M78" s="314"/>
      <c r="N78" s="314"/>
      <c r="O78" s="130"/>
      <c r="P78" s="130"/>
      <c r="Q78" s="314"/>
      <c r="R78" s="314"/>
      <c r="T78" s="996"/>
      <c r="X78" s="996"/>
      <c r="Z78" s="48"/>
      <c r="AB78" s="48"/>
      <c r="AC78" s="996"/>
      <c r="AI78" s="620"/>
      <c r="AN78" s="894"/>
      <c r="AP78" s="567"/>
      <c r="AR78" s="1037"/>
    </row>
    <row r="79" spans="1:44" s="129" customFormat="1">
      <c r="A79" s="63"/>
      <c r="B79" s="63"/>
      <c r="C79" s="63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130"/>
      <c r="P79" s="130"/>
      <c r="Q79" s="314"/>
      <c r="R79" s="314"/>
      <c r="T79" s="996"/>
      <c r="X79" s="996"/>
      <c r="Z79" s="48"/>
      <c r="AB79" s="48"/>
      <c r="AC79" s="996"/>
      <c r="AI79" s="620"/>
      <c r="AN79" s="894"/>
      <c r="AP79" s="567"/>
      <c r="AR79" s="1037"/>
    </row>
    <row r="80" spans="1:44" s="129" customFormat="1">
      <c r="A80" s="633"/>
      <c r="B80" s="633"/>
      <c r="C80" s="633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130"/>
      <c r="P80" s="130"/>
      <c r="Q80" s="314"/>
      <c r="R80" s="314"/>
      <c r="T80" s="996"/>
      <c r="X80" s="996"/>
      <c r="Z80" s="48"/>
      <c r="AB80" s="48"/>
      <c r="AC80" s="996"/>
      <c r="AI80" s="620"/>
      <c r="AN80" s="894"/>
      <c r="AP80" s="567"/>
      <c r="AR80" s="1057"/>
    </row>
    <row r="81" spans="1:44" s="129" customFormat="1">
      <c r="A81" s="632"/>
      <c r="B81" s="632"/>
      <c r="C81" s="632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130"/>
      <c r="P81" s="130"/>
      <c r="Q81" s="314"/>
      <c r="R81" s="314"/>
      <c r="T81" s="996"/>
      <c r="X81" s="996"/>
      <c r="Z81" s="48"/>
      <c r="AB81" s="48"/>
      <c r="AC81" s="996"/>
      <c r="AI81" s="620"/>
      <c r="AN81" s="894"/>
      <c r="AP81" s="567"/>
      <c r="AR81" s="1064"/>
    </row>
    <row r="82" spans="1:44" s="129" customFormat="1">
      <c r="A82" s="632"/>
      <c r="B82" s="632"/>
      <c r="C82" s="632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130"/>
      <c r="P82" s="130"/>
      <c r="Q82" s="314"/>
      <c r="R82" s="314"/>
      <c r="T82" s="996"/>
      <c r="X82" s="996"/>
      <c r="Z82" s="48"/>
      <c r="AB82" s="48"/>
      <c r="AC82" s="996"/>
      <c r="AI82" s="620"/>
      <c r="AN82" s="894"/>
      <c r="AP82" s="567"/>
    </row>
    <row r="83" spans="1:44" s="129" customFormat="1">
      <c r="A83" s="632"/>
      <c r="B83" s="632"/>
      <c r="C83" s="632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130"/>
      <c r="P83" s="130"/>
      <c r="Q83" s="314"/>
      <c r="R83" s="314"/>
      <c r="T83" s="996"/>
      <c r="X83" s="996"/>
      <c r="Z83" s="48"/>
      <c r="AB83" s="48"/>
      <c r="AC83" s="996"/>
      <c r="AI83" s="620"/>
      <c r="AN83" s="894"/>
      <c r="AP83" s="567"/>
    </row>
    <row r="84" spans="1:44" s="129" customFormat="1">
      <c r="A84" s="632"/>
      <c r="B84" s="632"/>
      <c r="C84" s="632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130"/>
      <c r="P84" s="130"/>
      <c r="Q84" s="314"/>
      <c r="R84" s="314"/>
      <c r="X84" s="894"/>
      <c r="AC84" s="996"/>
      <c r="AI84" s="620"/>
      <c r="AN84" s="894"/>
    </row>
    <row r="85" spans="1:44" s="129" customFormat="1">
      <c r="A85" s="632"/>
      <c r="B85" s="632"/>
      <c r="C85" s="632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130"/>
      <c r="P85" s="130"/>
      <c r="Q85" s="314"/>
      <c r="R85" s="314"/>
      <c r="AN85" s="894"/>
    </row>
    <row r="86" spans="1:44" s="129" customFormat="1">
      <c r="A86" s="632"/>
      <c r="B86" s="632"/>
      <c r="C86" s="632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130"/>
      <c r="P86" s="130"/>
      <c r="Q86" s="314"/>
      <c r="R86" s="314"/>
      <c r="AN86" s="894"/>
    </row>
    <row r="87" spans="1:44" s="129" customFormat="1">
      <c r="A87" s="632"/>
      <c r="B87" s="632"/>
      <c r="C87" s="632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130"/>
      <c r="P87" s="130"/>
      <c r="Q87" s="314"/>
      <c r="R87" s="314"/>
      <c r="AN87" s="894"/>
    </row>
    <row r="88" spans="1:44" s="129" customFormat="1">
      <c r="A88" s="632"/>
      <c r="B88" s="632"/>
      <c r="C88" s="632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130"/>
      <c r="P88" s="130"/>
      <c r="Q88" s="314"/>
      <c r="R88" s="314"/>
      <c r="AN88" s="894"/>
    </row>
    <row r="89" spans="1:44" s="129" customFormat="1">
      <c r="A89" s="63"/>
      <c r="B89" s="63"/>
      <c r="C89" s="63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130"/>
      <c r="P89" s="130"/>
      <c r="Q89" s="314"/>
      <c r="R89" s="314"/>
      <c r="AN89" s="894"/>
    </row>
    <row r="90" spans="1:44" s="129" customFormat="1">
      <c r="A90" s="633"/>
      <c r="B90" s="633"/>
      <c r="C90" s="633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130"/>
      <c r="P90" s="130"/>
      <c r="Q90" s="314"/>
      <c r="R90" s="314"/>
      <c r="AN90" s="894"/>
    </row>
    <row r="91" spans="1:44" s="129" customFormat="1">
      <c r="A91" s="648"/>
      <c r="B91" s="648"/>
      <c r="C91" s="648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130"/>
      <c r="P91" s="130"/>
      <c r="Q91" s="314"/>
      <c r="R91" s="314"/>
      <c r="AN91" s="894"/>
    </row>
    <row r="92" spans="1:44" s="129" customFormat="1"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130"/>
      <c r="P92" s="130"/>
      <c r="Q92" s="314"/>
      <c r="R92" s="314"/>
      <c r="AN92" s="894"/>
    </row>
    <row r="93" spans="1:44" s="129" customFormat="1">
      <c r="A93" s="649"/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49"/>
      <c r="Q93" s="649"/>
      <c r="R93" s="649"/>
      <c r="S93" s="649"/>
      <c r="AN93" s="894"/>
    </row>
    <row r="94" spans="1:44" s="129" customFormat="1">
      <c r="F94" s="314"/>
      <c r="G94" s="314"/>
      <c r="J94" s="314"/>
      <c r="K94" s="314"/>
      <c r="L94" s="314"/>
      <c r="M94" s="314"/>
      <c r="N94" s="314"/>
      <c r="O94" s="130"/>
      <c r="P94" s="130"/>
      <c r="Q94" s="314"/>
      <c r="R94" s="314"/>
      <c r="AN94" s="894"/>
    </row>
    <row r="95" spans="1:44" s="129" customFormat="1">
      <c r="F95" s="314"/>
      <c r="G95" s="314"/>
      <c r="J95" s="314"/>
      <c r="K95" s="314"/>
      <c r="L95" s="314"/>
      <c r="M95" s="314"/>
      <c r="N95" s="314"/>
      <c r="O95" s="130"/>
      <c r="P95" s="130"/>
      <c r="Q95" s="314"/>
      <c r="R95" s="314"/>
      <c r="AN95" s="894"/>
    </row>
    <row r="96" spans="1:44" s="129" customFormat="1">
      <c r="F96" s="314"/>
      <c r="G96" s="314"/>
      <c r="J96" s="314"/>
      <c r="K96" s="314"/>
      <c r="L96" s="314"/>
      <c r="M96" s="314"/>
      <c r="N96" s="314"/>
      <c r="O96" s="130"/>
      <c r="P96" s="130"/>
      <c r="Q96" s="314"/>
      <c r="R96" s="314"/>
      <c r="AN96" s="894"/>
    </row>
    <row r="97" spans="6:40" s="129" customFormat="1">
      <c r="AN97" s="894"/>
    </row>
    <row r="98" spans="6:40" s="129" customFormat="1">
      <c r="AN98" s="894"/>
    </row>
    <row r="99" spans="6:40" s="129" customFormat="1">
      <c r="AN99" s="894"/>
    </row>
    <row r="100" spans="6:40" s="129" customFormat="1">
      <c r="AN100" s="894"/>
    </row>
    <row r="101" spans="6:40" s="129" customFormat="1">
      <c r="AN101" s="894"/>
    </row>
    <row r="102" spans="6:40" s="129" customFormat="1">
      <c r="AN102" s="894"/>
    </row>
    <row r="103" spans="6:40" s="129" customFormat="1">
      <c r="AN103" s="894"/>
    </row>
    <row r="104" spans="6:40" s="129" customFormat="1">
      <c r="F104" s="638"/>
      <c r="G104" s="638"/>
      <c r="H104" s="638"/>
      <c r="I104" s="638"/>
      <c r="J104" s="638"/>
      <c r="AN104" s="894"/>
    </row>
    <row r="105" spans="6:40" s="129" customFormat="1">
      <c r="AN105" s="894"/>
    </row>
    <row r="106" spans="6:40" s="129" customFormat="1">
      <c r="AN106" s="894"/>
    </row>
    <row r="107" spans="6:40" s="129" customFormat="1">
      <c r="AN107" s="894"/>
    </row>
    <row r="108" spans="6:40" s="129" customFormat="1">
      <c r="AN108" s="894"/>
    </row>
    <row r="109" spans="6:40" s="129" customFormat="1">
      <c r="AN109" s="894"/>
    </row>
    <row r="110" spans="6:40" s="129" customFormat="1">
      <c r="AN110" s="894"/>
    </row>
    <row r="111" spans="6:40" s="129" customFormat="1">
      <c r="AN111" s="894"/>
    </row>
    <row r="112" spans="6:40" s="129" customFormat="1">
      <c r="AN112" s="894"/>
    </row>
    <row r="113" spans="40:40">
      <c r="AN113" s="992"/>
    </row>
    <row r="114" spans="40:40">
      <c r="AN114" s="992"/>
    </row>
    <row r="115" spans="40:40">
      <c r="AN115" s="992"/>
    </row>
    <row r="116" spans="40:40">
      <c r="AN116" s="992"/>
    </row>
    <row r="117" spans="40:40">
      <c r="AN117" s="992"/>
    </row>
    <row r="118" spans="40:40">
      <c r="AN118" s="992"/>
    </row>
    <row r="119" spans="40:40">
      <c r="AN119" s="992"/>
    </row>
    <row r="120" spans="40:40">
      <c r="AN120" s="992"/>
    </row>
    <row r="121" spans="40:40">
      <c r="AN121" s="992"/>
    </row>
    <row r="122" spans="40:40">
      <c r="AN122" s="992"/>
    </row>
    <row r="123" spans="40:40">
      <c r="AN123" s="992"/>
    </row>
    <row r="124" spans="40:40">
      <c r="AN124" s="992"/>
    </row>
    <row r="125" spans="40:40">
      <c r="AN125" s="992"/>
    </row>
    <row r="126" spans="40:40">
      <c r="AN126" s="992"/>
    </row>
    <row r="127" spans="40:40">
      <c r="AN127" s="992"/>
    </row>
    <row r="128" spans="40:40">
      <c r="AN128" s="992"/>
    </row>
    <row r="129" spans="40:40">
      <c r="AN129" s="992"/>
    </row>
    <row r="130" spans="40:40">
      <c r="AN130" s="992"/>
    </row>
    <row r="131" spans="40:40">
      <c r="AN131" s="992"/>
    </row>
    <row r="132" spans="40:40">
      <c r="AN132" s="992"/>
    </row>
    <row r="133" spans="40:40">
      <c r="AN133" s="992"/>
    </row>
    <row r="134" spans="40:40">
      <c r="AN134" s="992"/>
    </row>
    <row r="135" spans="40:40">
      <c r="AN135" s="992"/>
    </row>
    <row r="136" spans="40:40">
      <c r="AN136" s="992"/>
    </row>
    <row r="137" spans="40:40">
      <c r="AN137" s="992"/>
    </row>
    <row r="138" spans="40:40">
      <c r="AN138" s="992"/>
    </row>
    <row r="139" spans="40:40">
      <c r="AN139" s="992"/>
    </row>
    <row r="140" spans="40:40">
      <c r="AN140" s="992"/>
    </row>
    <row r="141" spans="40:40">
      <c r="AN141" s="992"/>
    </row>
    <row r="142" spans="40:40">
      <c r="AN142" s="992"/>
    </row>
    <row r="143" spans="40:40">
      <c r="AN143" s="992"/>
    </row>
    <row r="144" spans="40:40">
      <c r="AN144" s="992"/>
    </row>
    <row r="145" spans="40:40">
      <c r="AN145" s="992"/>
    </row>
    <row r="146" spans="40:40">
      <c r="AN146" s="992"/>
    </row>
    <row r="147" spans="40:40">
      <c r="AN147" s="992"/>
    </row>
    <row r="148" spans="40:40">
      <c r="AN148" s="992"/>
    </row>
    <row r="149" spans="40:40">
      <c r="AN149" s="992"/>
    </row>
    <row r="150" spans="40:40">
      <c r="AN150" s="992"/>
    </row>
    <row r="151" spans="40:40">
      <c r="AN151" s="992"/>
    </row>
    <row r="152" spans="40:40">
      <c r="AN152" s="992"/>
    </row>
    <row r="153" spans="40:40">
      <c r="AN153" s="992"/>
    </row>
    <row r="154" spans="40:40">
      <c r="AN154" s="992"/>
    </row>
    <row r="155" spans="40:40">
      <c r="AN155" s="992"/>
    </row>
    <row r="156" spans="40:40">
      <c r="AN156" s="992"/>
    </row>
    <row r="157" spans="40:40">
      <c r="AN157" s="992"/>
    </row>
    <row r="158" spans="40:40">
      <c r="AN158" s="992"/>
    </row>
    <row r="159" spans="40:40">
      <c r="AN159" s="992"/>
    </row>
    <row r="160" spans="40:40">
      <c r="AN160" s="992"/>
    </row>
    <row r="161" spans="40:40">
      <c r="AN161" s="992"/>
    </row>
    <row r="162" spans="40:40">
      <c r="AN162" s="992"/>
    </row>
    <row r="163" spans="40:40">
      <c r="AN163" s="992"/>
    </row>
    <row r="164" spans="40:40">
      <c r="AN164" s="992"/>
    </row>
    <row r="165" spans="40:40">
      <c r="AN165" s="992"/>
    </row>
    <row r="166" spans="40:40">
      <c r="AN166" s="992"/>
    </row>
    <row r="167" spans="40:40">
      <c r="AN167" s="992"/>
    </row>
    <row r="168" spans="40:40">
      <c r="AN168" s="992"/>
    </row>
    <row r="169" spans="40:40">
      <c r="AN169" s="992"/>
    </row>
    <row r="170" spans="40:40">
      <c r="AN170" s="992"/>
    </row>
    <row r="171" spans="40:40">
      <c r="AN171" s="992"/>
    </row>
    <row r="172" spans="40:40">
      <c r="AN172" s="992"/>
    </row>
    <row r="173" spans="40:40">
      <c r="AN173" s="992"/>
    </row>
    <row r="174" spans="40:40">
      <c r="AN174" s="992"/>
    </row>
    <row r="175" spans="40:40">
      <c r="AN175" s="992"/>
    </row>
    <row r="176" spans="40:40">
      <c r="AN176" s="992"/>
    </row>
    <row r="177" spans="40:40">
      <c r="AN177" s="992"/>
    </row>
    <row r="178" spans="40:40">
      <c r="AN178" s="992"/>
    </row>
    <row r="179" spans="40:40">
      <c r="AN179" s="992"/>
    </row>
    <row r="180" spans="40:40">
      <c r="AN180" s="992"/>
    </row>
    <row r="181" spans="40:40">
      <c r="AN181" s="992"/>
    </row>
    <row r="182" spans="40:40">
      <c r="AN182" s="992"/>
    </row>
    <row r="183" spans="40:40">
      <c r="AN183" s="992"/>
    </row>
    <row r="184" spans="40:40">
      <c r="AN184" s="992"/>
    </row>
    <row r="185" spans="40:40">
      <c r="AN185" s="992"/>
    </row>
    <row r="186" spans="40:40">
      <c r="AN186" s="992"/>
    </row>
    <row r="187" spans="40:40">
      <c r="AN187" s="992"/>
    </row>
    <row r="188" spans="40:40">
      <c r="AN188" s="992"/>
    </row>
    <row r="189" spans="40:40">
      <c r="AN189" s="992"/>
    </row>
    <row r="190" spans="40:40">
      <c r="AN190" s="992"/>
    </row>
    <row r="191" spans="40:40">
      <c r="AN191" s="992"/>
    </row>
    <row r="192" spans="40:40">
      <c r="AN192" s="992"/>
    </row>
    <row r="193" spans="40:40">
      <c r="AN193" s="992"/>
    </row>
    <row r="194" spans="40:40">
      <c r="AN194" s="992"/>
    </row>
    <row r="195" spans="40:40">
      <c r="AN195" s="992"/>
    </row>
    <row r="196" spans="40:40">
      <c r="AN196" s="992"/>
    </row>
    <row r="197" spans="40:40">
      <c r="AN197" s="992"/>
    </row>
    <row r="198" spans="40:40">
      <c r="AN198" s="992"/>
    </row>
    <row r="199" spans="40:40">
      <c r="AN199" s="992"/>
    </row>
    <row r="200" spans="40:40">
      <c r="AN200" s="992"/>
    </row>
    <row r="201" spans="40:40">
      <c r="AN201" s="992"/>
    </row>
    <row r="202" spans="40:40">
      <c r="AN202" s="992"/>
    </row>
    <row r="203" spans="40:40">
      <c r="AN203" s="992"/>
    </row>
    <row r="204" spans="40:40">
      <c r="AN204" s="992"/>
    </row>
    <row r="205" spans="40:40">
      <c r="AN205" s="992"/>
    </row>
    <row r="206" spans="40:40">
      <c r="AN206" s="992"/>
    </row>
    <row r="207" spans="40:40">
      <c r="AN207" s="992"/>
    </row>
    <row r="208" spans="40:40">
      <c r="AN208" s="992"/>
    </row>
    <row r="209" spans="40:40">
      <c r="AN209" s="992"/>
    </row>
    <row r="210" spans="40:40">
      <c r="AN210" s="992"/>
    </row>
    <row r="211" spans="40:40">
      <c r="AN211" s="992"/>
    </row>
    <row r="212" spans="40:40">
      <c r="AN212" s="992"/>
    </row>
    <row r="213" spans="40:40">
      <c r="AN213" s="992"/>
    </row>
    <row r="214" spans="40:40">
      <c r="AN214" s="992"/>
    </row>
    <row r="215" spans="40:40">
      <c r="AN215" s="992"/>
    </row>
    <row r="216" spans="40:40">
      <c r="AN216" s="992"/>
    </row>
    <row r="217" spans="40:40">
      <c r="AN217" s="992"/>
    </row>
    <row r="218" spans="40:40">
      <c r="AN218" s="992"/>
    </row>
    <row r="219" spans="40:40">
      <c r="AN219" s="992"/>
    </row>
    <row r="220" spans="40:40">
      <c r="AN220" s="992"/>
    </row>
    <row r="221" spans="40:40">
      <c r="AN221" s="992"/>
    </row>
    <row r="222" spans="40:40">
      <c r="AN222" s="992"/>
    </row>
    <row r="223" spans="40:40">
      <c r="AN223" s="992"/>
    </row>
    <row r="224" spans="40:40">
      <c r="AN224" s="992"/>
    </row>
    <row r="225" spans="40:40">
      <c r="AN225" s="992"/>
    </row>
    <row r="226" spans="40:40">
      <c r="AN226" s="992"/>
    </row>
    <row r="227" spans="40:40">
      <c r="AN227" s="992"/>
    </row>
    <row r="228" spans="40:40">
      <c r="AN228" s="992"/>
    </row>
    <row r="229" spans="40:40">
      <c r="AN229" s="992"/>
    </row>
    <row r="230" spans="40:40">
      <c r="AN230" s="992"/>
    </row>
    <row r="231" spans="40:40">
      <c r="AN231" s="992"/>
    </row>
    <row r="232" spans="40:40">
      <c r="AN232" s="992"/>
    </row>
    <row r="233" spans="40:40">
      <c r="AN233" s="992"/>
    </row>
    <row r="234" spans="40:40">
      <c r="AN234" s="992"/>
    </row>
    <row r="235" spans="40:40">
      <c r="AN235" s="992"/>
    </row>
    <row r="236" spans="40:40">
      <c r="AN236" s="992"/>
    </row>
    <row r="237" spans="40:40">
      <c r="AN237" s="992"/>
    </row>
    <row r="238" spans="40:40">
      <c r="AN238" s="992"/>
    </row>
    <row r="239" spans="40:40">
      <c r="AN239" s="992"/>
    </row>
    <row r="240" spans="40:40">
      <c r="AN240" s="992"/>
    </row>
    <row r="241" spans="40:40">
      <c r="AN241" s="992"/>
    </row>
    <row r="242" spans="40:40">
      <c r="AN242" s="992"/>
    </row>
    <row r="243" spans="40:40">
      <c r="AN243" s="992"/>
    </row>
    <row r="244" spans="40:40">
      <c r="AN244" s="992"/>
    </row>
    <row r="245" spans="40:40">
      <c r="AN245" s="992"/>
    </row>
    <row r="246" spans="40:40">
      <c r="AN246" s="992"/>
    </row>
    <row r="247" spans="40:40">
      <c r="AN247" s="992"/>
    </row>
    <row r="248" spans="40:40">
      <c r="AN248" s="992"/>
    </row>
    <row r="249" spans="40:40">
      <c r="AN249" s="992"/>
    </row>
    <row r="250" spans="40:40">
      <c r="AN250" s="992"/>
    </row>
    <row r="251" spans="40:40">
      <c r="AN251" s="992"/>
    </row>
    <row r="252" spans="40:40">
      <c r="AN252" s="992"/>
    </row>
    <row r="253" spans="40:40">
      <c r="AN253" s="992"/>
    </row>
    <row r="254" spans="40:40">
      <c r="AN254" s="992"/>
    </row>
    <row r="255" spans="40:40">
      <c r="AN255" s="992"/>
    </row>
    <row r="256" spans="40:40">
      <c r="AN256" s="992"/>
    </row>
    <row r="257" spans="40:40">
      <c r="AN257" s="992"/>
    </row>
    <row r="258" spans="40:40">
      <c r="AN258" s="992"/>
    </row>
    <row r="259" spans="40:40">
      <c r="AN259" s="992"/>
    </row>
    <row r="260" spans="40:40">
      <c r="AN260" s="992"/>
    </row>
    <row r="261" spans="40:40">
      <c r="AN261" s="992"/>
    </row>
    <row r="262" spans="40:40">
      <c r="AN262" s="992"/>
    </row>
    <row r="263" spans="40:40">
      <c r="AN263" s="992"/>
    </row>
    <row r="264" spans="40:40">
      <c r="AN264" s="992"/>
    </row>
    <row r="265" spans="40:40">
      <c r="AN265" s="992"/>
    </row>
    <row r="266" spans="40:40">
      <c r="AN266" s="992"/>
    </row>
    <row r="267" spans="40:40">
      <c r="AN267" s="992"/>
    </row>
    <row r="268" spans="40:40">
      <c r="AN268" s="992"/>
    </row>
    <row r="269" spans="40:40">
      <c r="AN269" s="992"/>
    </row>
    <row r="270" spans="40:40">
      <c r="AN270" s="992"/>
    </row>
    <row r="271" spans="40:40">
      <c r="AN271" s="992"/>
    </row>
    <row r="272" spans="40:40">
      <c r="AN272" s="992"/>
    </row>
    <row r="273" spans="40:40">
      <c r="AN273" s="992"/>
    </row>
    <row r="274" spans="40:40">
      <c r="AN274" s="992"/>
    </row>
    <row r="275" spans="40:40">
      <c r="AN275" s="992"/>
    </row>
    <row r="276" spans="40:40">
      <c r="AN276" s="992"/>
    </row>
    <row r="277" spans="40:40">
      <c r="AN277" s="992"/>
    </row>
    <row r="278" spans="40:40">
      <c r="AN278" s="992"/>
    </row>
    <row r="279" spans="40:40">
      <c r="AN279" s="992"/>
    </row>
    <row r="280" spans="40:40">
      <c r="AN280" s="992"/>
    </row>
    <row r="281" spans="40:40">
      <c r="AN281" s="992"/>
    </row>
    <row r="282" spans="40:40">
      <c r="AN282" s="992"/>
    </row>
    <row r="283" spans="40:40">
      <c r="AN283" s="992"/>
    </row>
    <row r="284" spans="40:40">
      <c r="AN284" s="992"/>
    </row>
    <row r="285" spans="40:40">
      <c r="AN285" s="992"/>
    </row>
    <row r="286" spans="40:40">
      <c r="AN286" s="992"/>
    </row>
    <row r="287" spans="40:40">
      <c r="AN287" s="992"/>
    </row>
    <row r="288" spans="40:40">
      <c r="AN288" s="992"/>
    </row>
    <row r="289" spans="40:40">
      <c r="AN289" s="992"/>
    </row>
    <row r="290" spans="40:40">
      <c r="AN290" s="992"/>
    </row>
    <row r="291" spans="40:40">
      <c r="AN291" s="992"/>
    </row>
    <row r="292" spans="40:40">
      <c r="AN292" s="992"/>
    </row>
    <row r="293" spans="40:40">
      <c r="AN293" s="992"/>
    </row>
    <row r="294" spans="40:40">
      <c r="AN294" s="992"/>
    </row>
    <row r="295" spans="40:40">
      <c r="AN295" s="992"/>
    </row>
    <row r="296" spans="40:40">
      <c r="AN296" s="992"/>
    </row>
    <row r="297" spans="40:40">
      <c r="AN297" s="992"/>
    </row>
    <row r="298" spans="40:40">
      <c r="AN298" s="992"/>
    </row>
    <row r="299" spans="40:40">
      <c r="AN299" s="992"/>
    </row>
    <row r="300" spans="40:40">
      <c r="AN300" s="992"/>
    </row>
    <row r="301" spans="40:40">
      <c r="AN301" s="992"/>
    </row>
    <row r="302" spans="40:40">
      <c r="AN302" s="992"/>
    </row>
    <row r="303" spans="40:40">
      <c r="AN303" s="992"/>
    </row>
    <row r="304" spans="40:40">
      <c r="AN304" s="992"/>
    </row>
    <row r="305" spans="40:40">
      <c r="AN305" s="992"/>
    </row>
    <row r="306" spans="40:40">
      <c r="AN306" s="992"/>
    </row>
    <row r="307" spans="40:40">
      <c r="AN307" s="992"/>
    </row>
    <row r="308" spans="40:40">
      <c r="AN308" s="992"/>
    </row>
    <row r="309" spans="40:40">
      <c r="AN309" s="992"/>
    </row>
    <row r="310" spans="40:40">
      <c r="AN310" s="992"/>
    </row>
    <row r="311" spans="40:40">
      <c r="AN311" s="992"/>
    </row>
    <row r="312" spans="40:40">
      <c r="AN312" s="992"/>
    </row>
    <row r="313" spans="40:40">
      <c r="AN313" s="992"/>
    </row>
    <row r="314" spans="40:40">
      <c r="AN314" s="992"/>
    </row>
    <row r="315" spans="40:40">
      <c r="AN315" s="992"/>
    </row>
    <row r="316" spans="40:40">
      <c r="AN316" s="992"/>
    </row>
    <row r="317" spans="40:40">
      <c r="AN317" s="992"/>
    </row>
    <row r="318" spans="40:40">
      <c r="AN318" s="992"/>
    </row>
    <row r="319" spans="40:40">
      <c r="AN319" s="992"/>
    </row>
    <row r="320" spans="40:40">
      <c r="AN320" s="992"/>
    </row>
    <row r="321" spans="40:40">
      <c r="AN321" s="992"/>
    </row>
    <row r="322" spans="40:40">
      <c r="AN322" s="992"/>
    </row>
    <row r="323" spans="40:40">
      <c r="AN323" s="992"/>
    </row>
    <row r="324" spans="40:40">
      <c r="AN324" s="992"/>
    </row>
    <row r="325" spans="40:40">
      <c r="AN325" s="992"/>
    </row>
    <row r="326" spans="40:40">
      <c r="AN326" s="992"/>
    </row>
    <row r="327" spans="40:40">
      <c r="AN327" s="992"/>
    </row>
    <row r="328" spans="40:40">
      <c r="AN328" s="992"/>
    </row>
    <row r="329" spans="40:40">
      <c r="AN329" s="992"/>
    </row>
    <row r="330" spans="40:40">
      <c r="AN330" s="992"/>
    </row>
    <row r="331" spans="40:40">
      <c r="AN331" s="992"/>
    </row>
    <row r="332" spans="40:40">
      <c r="AN332" s="992"/>
    </row>
    <row r="333" spans="40:40">
      <c r="AN333" s="992"/>
    </row>
    <row r="334" spans="40:40">
      <c r="AN334" s="992"/>
    </row>
    <row r="335" spans="40:40">
      <c r="AN335" s="992"/>
    </row>
    <row r="336" spans="40:40">
      <c r="AN336" s="992"/>
    </row>
    <row r="337" spans="40:40">
      <c r="AN337" s="992"/>
    </row>
    <row r="338" spans="40:40">
      <c r="AN338" s="992"/>
    </row>
    <row r="339" spans="40:40">
      <c r="AN339" s="992"/>
    </row>
    <row r="340" spans="40:40">
      <c r="AN340" s="992"/>
    </row>
    <row r="341" spans="40:40">
      <c r="AN341" s="992"/>
    </row>
    <row r="342" spans="40:40">
      <c r="AN342" s="992"/>
    </row>
    <row r="343" spans="40:40">
      <c r="AN343" s="992"/>
    </row>
    <row r="344" spans="40:40">
      <c r="AN344" s="992"/>
    </row>
    <row r="345" spans="40:40">
      <c r="AN345" s="992"/>
    </row>
    <row r="346" spans="40:40">
      <c r="AN346" s="992"/>
    </row>
    <row r="347" spans="40:40">
      <c r="AN347" s="992"/>
    </row>
    <row r="348" spans="40:40">
      <c r="AN348" s="992"/>
    </row>
    <row r="349" spans="40:40">
      <c r="AN349" s="992"/>
    </row>
    <row r="350" spans="40:40">
      <c r="AN350" s="992"/>
    </row>
    <row r="351" spans="40:40">
      <c r="AN351" s="992"/>
    </row>
    <row r="352" spans="40:40">
      <c r="AN352" s="992"/>
    </row>
    <row r="353" spans="40:40">
      <c r="AN353" s="992"/>
    </row>
    <row r="354" spans="40:40">
      <c r="AN354" s="992"/>
    </row>
    <row r="355" spans="40:40">
      <c r="AN355" s="992"/>
    </row>
    <row r="356" spans="40:40">
      <c r="AN356" s="992"/>
    </row>
    <row r="357" spans="40:40">
      <c r="AN357" s="992"/>
    </row>
    <row r="358" spans="40:40">
      <c r="AN358" s="992"/>
    </row>
    <row r="359" spans="40:40">
      <c r="AN359" s="992"/>
    </row>
    <row r="360" spans="40:40">
      <c r="AN360" s="992"/>
    </row>
    <row r="361" spans="40:40">
      <c r="AN361" s="992"/>
    </row>
    <row r="362" spans="40:40">
      <c r="AN362" s="992"/>
    </row>
    <row r="363" spans="40:40">
      <c r="AN363" s="992"/>
    </row>
    <row r="364" spans="40:40">
      <c r="AN364" s="992"/>
    </row>
    <row r="365" spans="40:40">
      <c r="AN365" s="992"/>
    </row>
    <row r="366" spans="40:40">
      <c r="AN366" s="992"/>
    </row>
    <row r="367" spans="40:40">
      <c r="AN367" s="992"/>
    </row>
    <row r="368" spans="40:40">
      <c r="AN368" s="992"/>
    </row>
    <row r="369" spans="40:40">
      <c r="AN369" s="992"/>
    </row>
    <row r="370" spans="40:40">
      <c r="AN370" s="992"/>
    </row>
    <row r="371" spans="40:40">
      <c r="AN371" s="992"/>
    </row>
    <row r="372" spans="40:40">
      <c r="AN372" s="992"/>
    </row>
    <row r="373" spans="40:40">
      <c r="AN373" s="992"/>
    </row>
    <row r="374" spans="40:40">
      <c r="AN374" s="992"/>
    </row>
    <row r="375" spans="40:40">
      <c r="AN375" s="992"/>
    </row>
    <row r="376" spans="40:40">
      <c r="AN376" s="992"/>
    </row>
    <row r="377" spans="40:40">
      <c r="AN377" s="992"/>
    </row>
    <row r="378" spans="40:40">
      <c r="AN378" s="992"/>
    </row>
    <row r="379" spans="40:40">
      <c r="AN379" s="992"/>
    </row>
    <row r="380" spans="40:40">
      <c r="AN380" s="992"/>
    </row>
    <row r="381" spans="40:40">
      <c r="AN381" s="992"/>
    </row>
    <row r="382" spans="40:40">
      <c r="AN382" s="992"/>
    </row>
    <row r="383" spans="40:40">
      <c r="AN383" s="992"/>
    </row>
    <row r="384" spans="40:40">
      <c r="AN384" s="992"/>
    </row>
    <row r="385" spans="40:40">
      <c r="AN385" s="992"/>
    </row>
    <row r="386" spans="40:40">
      <c r="AN386" s="992"/>
    </row>
    <row r="387" spans="40:40">
      <c r="AN387" s="992"/>
    </row>
    <row r="388" spans="40:40">
      <c r="AN388" s="992"/>
    </row>
    <row r="389" spans="40:40">
      <c r="AN389" s="992"/>
    </row>
    <row r="390" spans="40:40">
      <c r="AN390" s="992"/>
    </row>
    <row r="391" spans="40:40">
      <c r="AN391" s="992"/>
    </row>
    <row r="392" spans="40:40">
      <c r="AN392" s="992"/>
    </row>
    <row r="393" spans="40:40">
      <c r="AN393" s="992"/>
    </row>
    <row r="394" spans="40:40">
      <c r="AN394" s="992"/>
    </row>
    <row r="395" spans="40:40">
      <c r="AN395" s="992"/>
    </row>
    <row r="396" spans="40:40">
      <c r="AN396" s="992"/>
    </row>
    <row r="397" spans="40:40">
      <c r="AN397" s="992"/>
    </row>
    <row r="398" spans="40:40">
      <c r="AN398" s="992"/>
    </row>
    <row r="399" spans="40:40">
      <c r="AN399" s="992"/>
    </row>
    <row r="400" spans="40:40">
      <c r="AN400" s="992"/>
    </row>
    <row r="401" spans="40:40">
      <c r="AN401" s="992"/>
    </row>
    <row r="402" spans="40:40">
      <c r="AN402" s="992"/>
    </row>
    <row r="403" spans="40:40">
      <c r="AN403" s="992"/>
    </row>
    <row r="404" spans="40:40">
      <c r="AN404" s="992"/>
    </row>
    <row r="405" spans="40:40">
      <c r="AN405" s="992"/>
    </row>
    <row r="406" spans="40:40">
      <c r="AN406" s="992"/>
    </row>
    <row r="407" spans="40:40">
      <c r="AN407" s="992"/>
    </row>
    <row r="408" spans="40:40">
      <c r="AN408" s="992"/>
    </row>
    <row r="409" spans="40:40">
      <c r="AN409" s="992"/>
    </row>
    <row r="410" spans="40:40">
      <c r="AN410" s="992"/>
    </row>
    <row r="411" spans="40:40">
      <c r="AN411" s="992"/>
    </row>
    <row r="412" spans="40:40">
      <c r="AN412" s="992"/>
    </row>
    <row r="413" spans="40:40">
      <c r="AN413" s="992"/>
    </row>
    <row r="414" spans="40:40">
      <c r="AN414" s="992"/>
    </row>
    <row r="415" spans="40:40">
      <c r="AN415" s="992"/>
    </row>
    <row r="416" spans="40:40">
      <c r="AN416" s="992"/>
    </row>
    <row r="417" spans="40:40">
      <c r="AN417" s="992"/>
    </row>
    <row r="418" spans="40:40">
      <c r="AN418" s="992"/>
    </row>
    <row r="419" spans="40:40">
      <c r="AN419" s="992"/>
    </row>
    <row r="420" spans="40:40">
      <c r="AN420" s="992"/>
    </row>
    <row r="421" spans="40:40">
      <c r="AN421" s="992"/>
    </row>
    <row r="422" spans="40:40">
      <c r="AN422" s="992"/>
    </row>
    <row r="423" spans="40:40">
      <c r="AN423" s="992"/>
    </row>
    <row r="424" spans="40:40">
      <c r="AN424" s="992"/>
    </row>
    <row r="425" spans="40:40">
      <c r="AN425" s="992"/>
    </row>
    <row r="426" spans="40:40">
      <c r="AN426" s="992"/>
    </row>
    <row r="427" spans="40:40">
      <c r="AN427" s="992"/>
    </row>
    <row r="428" spans="40:40">
      <c r="AN428" s="992"/>
    </row>
    <row r="429" spans="40:40">
      <c r="AN429" s="992"/>
    </row>
  </sheetData>
  <mergeCells count="73">
    <mergeCell ref="R19:S19"/>
    <mergeCell ref="R14:S14"/>
    <mergeCell ref="R15:S15"/>
    <mergeCell ref="R16:S16"/>
    <mergeCell ref="R17:S17"/>
    <mergeCell ref="R18:S18"/>
    <mergeCell ref="I9:J9"/>
    <mergeCell ref="R29:S29"/>
    <mergeCell ref="R28:S28"/>
    <mergeCell ref="R27:S27"/>
    <mergeCell ref="R40:S40"/>
    <mergeCell ref="I10:J10"/>
    <mergeCell ref="I11:J11"/>
    <mergeCell ref="I12:J12"/>
    <mergeCell ref="R34:S34"/>
    <mergeCell ref="R33:S33"/>
    <mergeCell ref="R32:S32"/>
    <mergeCell ref="R31:S31"/>
    <mergeCell ref="R30:S30"/>
    <mergeCell ref="R39:S39"/>
    <mergeCell ref="R38:S38"/>
    <mergeCell ref="R37:S37"/>
    <mergeCell ref="R20:S20"/>
    <mergeCell ref="R26:S26"/>
    <mergeCell ref="R25:S25"/>
    <mergeCell ref="R24:S24"/>
    <mergeCell ref="R23:S23"/>
    <mergeCell ref="R22:S22"/>
    <mergeCell ref="R21:S21"/>
    <mergeCell ref="R9:S9"/>
    <mergeCell ref="R10:S10"/>
    <mergeCell ref="R11:S11"/>
    <mergeCell ref="R12:S12"/>
    <mergeCell ref="L12:M12"/>
    <mergeCell ref="N9:O9"/>
    <mergeCell ref="N10:O10"/>
    <mergeCell ref="L14:M14"/>
    <mergeCell ref="I14:J14"/>
    <mergeCell ref="L18:M18"/>
    <mergeCell ref="L19:M19"/>
    <mergeCell ref="L20:M20"/>
    <mergeCell ref="L21:M21"/>
    <mergeCell ref="L22:M22"/>
    <mergeCell ref="AI48:AI49"/>
    <mergeCell ref="I18:J18"/>
    <mergeCell ref="I15:J15"/>
    <mergeCell ref="I16:J16"/>
    <mergeCell ref="I17:J17"/>
    <mergeCell ref="I19:J19"/>
    <mergeCell ref="L15:M15"/>
    <mergeCell ref="L16:M16"/>
    <mergeCell ref="L17:M17"/>
    <mergeCell ref="L23:M23"/>
    <mergeCell ref="L24:M24"/>
    <mergeCell ref="L25:M25"/>
    <mergeCell ref="L26:M26"/>
    <mergeCell ref="L27:M27"/>
    <mergeCell ref="AF51:AF55"/>
    <mergeCell ref="L28:M28"/>
    <mergeCell ref="L29:M29"/>
    <mergeCell ref="L30:M30"/>
    <mergeCell ref="L31:M31"/>
    <mergeCell ref="L32:M32"/>
    <mergeCell ref="L39:M39"/>
    <mergeCell ref="L40:M40"/>
    <mergeCell ref="L33:M33"/>
    <mergeCell ref="L34:M34"/>
    <mergeCell ref="L35:M35"/>
    <mergeCell ref="L36:M36"/>
    <mergeCell ref="L37:M37"/>
    <mergeCell ref="L38:M38"/>
    <mergeCell ref="R36:S36"/>
    <mergeCell ref="R35:S35"/>
  </mergeCells>
  <phoneticPr fontId="0" type="noConversion"/>
  <printOptions horizontalCentered="1" verticalCentered="1"/>
  <pageMargins left="0.5" right="0.5" top="0.75" bottom="0.75" header="0.3" footer="0.3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101"/>
  <sheetViews>
    <sheetView showGridLines="0" zoomScaleNormal="100" zoomScaleSheetLayoutView="100" workbookViewId="0"/>
  </sheetViews>
  <sheetFormatPr defaultColWidth="15.42578125" defaultRowHeight="12.75"/>
  <cols>
    <col min="1" max="1" width="6.42578125" style="48" customWidth="1"/>
    <col min="2" max="2" width="2.5703125" style="48" bestFit="1" customWidth="1"/>
    <col min="3" max="3" width="9.140625" style="48" customWidth="1"/>
    <col min="4" max="4" width="5.85546875" style="48" customWidth="1"/>
    <col min="5" max="5" width="9" style="48" customWidth="1"/>
    <col min="6" max="6" width="4.28515625" style="48" customWidth="1"/>
    <col min="7" max="7" width="9" style="48" customWidth="1"/>
    <col min="8" max="8" width="3.5703125" style="48" customWidth="1"/>
    <col min="9" max="9" width="8.7109375" style="48" customWidth="1"/>
    <col min="10" max="10" width="4.140625" style="48" customWidth="1"/>
    <col min="11" max="11" width="8.5703125" style="48" customWidth="1"/>
    <col min="12" max="12" width="7.42578125" style="48" customWidth="1"/>
    <col min="13" max="16384" width="15.42578125" style="48"/>
  </cols>
  <sheetData>
    <row r="1" spans="1:15" ht="9.9499999999999993" customHeight="1"/>
    <row r="2" spans="1:15" ht="12" customHeight="1">
      <c r="D2" s="341"/>
      <c r="E2" s="341"/>
      <c r="F2" s="341"/>
      <c r="G2" s="341"/>
      <c r="H2" s="341"/>
      <c r="I2" s="341"/>
      <c r="J2" s="44"/>
      <c r="K2" s="44"/>
      <c r="L2" s="44"/>
    </row>
    <row r="3" spans="1:15" s="7" customFormat="1" ht="12.95" customHeight="1">
      <c r="A3" s="1623" t="s">
        <v>166</v>
      </c>
      <c r="B3" s="957"/>
      <c r="C3" s="957"/>
      <c r="D3" s="205"/>
      <c r="E3" s="205"/>
      <c r="F3" s="205"/>
    </row>
    <row r="4" spans="1:15" s="94" customFormat="1" ht="17.45" customHeight="1">
      <c r="A4" s="123" t="s">
        <v>167</v>
      </c>
      <c r="B4" s="123"/>
      <c r="C4" s="90"/>
      <c r="E4" s="95"/>
      <c r="F4" s="95"/>
      <c r="G4" s="95"/>
      <c r="H4" s="95"/>
      <c r="I4" s="95"/>
      <c r="J4" s="95"/>
      <c r="K4" s="95"/>
      <c r="L4" s="95"/>
    </row>
    <row r="5" spans="1:15" ht="0.75" customHeight="1">
      <c r="A5" s="147"/>
      <c r="B5" s="147"/>
      <c r="C5" s="147"/>
      <c r="D5" s="365"/>
      <c r="E5" s="365"/>
      <c r="F5" s="365"/>
      <c r="G5" s="365"/>
      <c r="H5" s="365"/>
      <c r="I5" s="365"/>
      <c r="J5" s="365"/>
      <c r="K5" s="365"/>
      <c r="L5" s="365"/>
      <c r="M5" s="1"/>
    </row>
    <row r="6" spans="1:15" ht="12" customHeight="1">
      <c r="A6" s="639"/>
      <c r="B6" s="639"/>
      <c r="C6" s="639"/>
      <c r="D6" s="501"/>
      <c r="E6" s="501"/>
      <c r="F6" s="501"/>
      <c r="G6" s="501"/>
      <c r="H6" s="501"/>
      <c r="I6" s="501"/>
      <c r="J6" s="715"/>
      <c r="K6" s="715"/>
      <c r="L6" s="715"/>
      <c r="M6" s="57"/>
    </row>
    <row r="7" spans="1:15" ht="12" customHeight="1">
      <c r="A7" s="229"/>
      <c r="B7" s="229"/>
      <c r="C7" s="107" t="s">
        <v>168</v>
      </c>
      <c r="D7" s="107"/>
      <c r="E7" s="106"/>
      <c r="F7" s="689"/>
      <c r="G7" s="111"/>
      <c r="H7" s="144"/>
      <c r="I7" s="144"/>
      <c r="J7" s="144"/>
      <c r="K7" s="1927" t="s">
        <v>169</v>
      </c>
      <c r="L7" s="1927"/>
      <c r="M7" s="39"/>
    </row>
    <row r="8" spans="1:15" ht="12" customHeight="1">
      <c r="A8" s="229"/>
      <c r="B8" s="229"/>
      <c r="C8" s="107" t="s">
        <v>170</v>
      </c>
      <c r="D8" s="220"/>
      <c r="E8" s="107" t="s">
        <v>84</v>
      </c>
      <c r="F8" s="107"/>
      <c r="G8" s="107" t="s">
        <v>84</v>
      </c>
      <c r="H8" s="220"/>
      <c r="I8" s="111"/>
      <c r="J8" s="111"/>
      <c r="K8" s="1919" t="s">
        <v>172</v>
      </c>
      <c r="L8" s="1919"/>
      <c r="M8" s="20"/>
    </row>
    <row r="9" spans="1:15" ht="12" customHeight="1">
      <c r="A9" s="229"/>
      <c r="B9" s="229"/>
      <c r="C9" s="220" t="s">
        <v>173</v>
      </c>
      <c r="D9" s="107"/>
      <c r="E9" s="220" t="s">
        <v>174</v>
      </c>
      <c r="F9" s="220"/>
      <c r="G9" s="220" t="s">
        <v>175</v>
      </c>
      <c r="H9" s="220"/>
      <c r="I9" s="107" t="s">
        <v>176</v>
      </c>
      <c r="J9" s="107"/>
      <c r="K9" s="1927" t="s">
        <v>177</v>
      </c>
      <c r="L9" s="1927"/>
      <c r="M9" s="39"/>
    </row>
    <row r="10" spans="1:15" ht="12" customHeight="1">
      <c r="A10" s="144"/>
      <c r="B10" s="144"/>
      <c r="C10" s="107" t="s">
        <v>937</v>
      </c>
      <c r="D10" s="107"/>
      <c r="E10" s="107" t="s">
        <v>938</v>
      </c>
      <c r="F10" s="107"/>
      <c r="G10" s="107" t="s">
        <v>936</v>
      </c>
      <c r="H10" s="107"/>
      <c r="I10" s="107" t="s">
        <v>178</v>
      </c>
      <c r="J10" s="107"/>
      <c r="K10" s="1919" t="s">
        <v>179</v>
      </c>
      <c r="L10" s="1919"/>
      <c r="M10" s="20"/>
    </row>
    <row r="11" spans="1:15" ht="12" customHeight="1">
      <c r="A11" s="106" t="s">
        <v>69</v>
      </c>
      <c r="B11" s="106"/>
      <c r="C11" s="225" t="s">
        <v>128</v>
      </c>
      <c r="D11" s="225"/>
      <c r="E11" s="724" t="s">
        <v>94</v>
      </c>
      <c r="F11" s="724"/>
      <c r="G11" s="724" t="s">
        <v>130</v>
      </c>
      <c r="H11" s="725"/>
      <c r="I11" s="708" t="s">
        <v>128</v>
      </c>
      <c r="J11" s="708"/>
      <c r="K11" s="1935" t="s">
        <v>932</v>
      </c>
      <c r="L11" s="1935"/>
      <c r="M11" s="622"/>
    </row>
    <row r="12" spans="1:15" ht="0.75" customHeight="1">
      <c r="A12" s="1619"/>
      <c r="B12" s="1619"/>
      <c r="C12" s="1619"/>
      <c r="D12" s="1618"/>
      <c r="E12" s="1618"/>
      <c r="F12" s="1618"/>
      <c r="G12" s="1618"/>
      <c r="H12" s="1628"/>
      <c r="I12" s="1628"/>
      <c r="J12" s="1620"/>
      <c r="K12" s="1620"/>
      <c r="L12" s="1637"/>
      <c r="M12" s="13"/>
    </row>
    <row r="13" spans="1:15" ht="12" customHeight="1">
      <c r="A13" s="993">
        <v>33238</v>
      </c>
      <c r="B13" s="39"/>
      <c r="C13" s="1248">
        <v>87.490736112786749</v>
      </c>
      <c r="D13" s="715"/>
      <c r="E13" s="282">
        <v>729.6</v>
      </c>
      <c r="F13" s="282"/>
      <c r="G13" s="282">
        <v>2922.8641283462007</v>
      </c>
      <c r="H13" s="282"/>
      <c r="I13" s="1093">
        <v>7.2916666269302404</v>
      </c>
      <c r="J13" s="1122"/>
      <c r="K13" s="1934">
        <v>811.11902702864029</v>
      </c>
      <c r="L13" s="1934"/>
      <c r="M13" s="623"/>
      <c r="N13" s="228"/>
      <c r="O13" s="228"/>
    </row>
    <row r="14" spans="1:15" ht="12" customHeight="1">
      <c r="A14" s="993">
        <v>33603</v>
      </c>
      <c r="B14" s="39"/>
      <c r="C14" s="1248">
        <v>88.640016800885277</v>
      </c>
      <c r="D14" s="715"/>
      <c r="E14" s="282">
        <v>779.52499999999998</v>
      </c>
      <c r="F14" s="282"/>
      <c r="G14" s="282">
        <v>3081.4158600402347</v>
      </c>
      <c r="H14" s="282"/>
      <c r="I14" s="1093">
        <v>6.9924999475479099</v>
      </c>
      <c r="J14" s="1122"/>
      <c r="K14" s="1934">
        <v>812.50121916069372</v>
      </c>
      <c r="L14" s="1934"/>
      <c r="M14" s="623"/>
      <c r="N14" s="228"/>
      <c r="O14" s="228"/>
    </row>
    <row r="15" spans="1:15" s="144" customFormat="1" ht="12" customHeight="1">
      <c r="A15" s="993">
        <v>33969</v>
      </c>
      <c r="B15" s="111"/>
      <c r="C15" s="1248">
        <v>88.259064136386456</v>
      </c>
      <c r="D15" s="715"/>
      <c r="E15" s="282">
        <v>835.55</v>
      </c>
      <c r="F15" s="282"/>
      <c r="G15" s="282">
        <v>3257.3825300756421</v>
      </c>
      <c r="H15" s="282"/>
      <c r="I15" s="1093">
        <v>6.4824999968210903</v>
      </c>
      <c r="J15" s="1122"/>
      <c r="K15" s="1934">
        <v>841.58417274845704</v>
      </c>
      <c r="L15" s="1934"/>
      <c r="M15" s="726"/>
      <c r="N15" s="703"/>
      <c r="O15" s="703"/>
    </row>
    <row r="16" spans="1:15" s="144" customFormat="1" ht="12" customHeight="1">
      <c r="A16" s="993">
        <v>34334</v>
      </c>
      <c r="B16" s="111"/>
      <c r="C16" s="1248">
        <v>88.604359799673887</v>
      </c>
      <c r="D16" s="715"/>
      <c r="E16" s="282">
        <v>877.07500000000005</v>
      </c>
      <c r="F16" s="282"/>
      <c r="G16" s="282">
        <v>3374.48139446087</v>
      </c>
      <c r="H16" s="282"/>
      <c r="I16" s="1093">
        <v>5.8250000874201504</v>
      </c>
      <c r="J16" s="1122"/>
      <c r="K16" s="1934">
        <v>805.51551440211699</v>
      </c>
      <c r="L16" s="1934"/>
      <c r="M16" s="726"/>
      <c r="N16" s="703"/>
      <c r="O16" s="703"/>
    </row>
    <row r="17" spans="1:15" s="144" customFormat="1" ht="12" customHeight="1">
      <c r="A17" s="993">
        <v>34699</v>
      </c>
      <c r="B17" s="111"/>
      <c r="C17" s="1248">
        <v>88.838997589050464</v>
      </c>
      <c r="D17" s="715"/>
      <c r="E17" s="282">
        <v>934.1</v>
      </c>
      <c r="F17" s="282"/>
      <c r="G17" s="282">
        <v>3550.0738850481471</v>
      </c>
      <c r="H17" s="282"/>
      <c r="I17" s="1093">
        <v>6.1833333174387599</v>
      </c>
      <c r="J17" s="1122"/>
      <c r="K17" s="1934">
        <v>795.36393310766766</v>
      </c>
      <c r="L17" s="1934"/>
      <c r="N17" s="703"/>
      <c r="O17" s="703"/>
    </row>
    <row r="18" spans="1:15" s="144" customFormat="1" ht="12" customHeight="1">
      <c r="A18" s="993">
        <v>35064</v>
      </c>
      <c r="B18" s="111"/>
      <c r="C18" s="1248">
        <v>88.722989469626697</v>
      </c>
      <c r="D18" s="715"/>
      <c r="E18" s="282">
        <v>979.82500000000005</v>
      </c>
      <c r="F18" s="282"/>
      <c r="G18" s="282">
        <v>3679.7637328516034</v>
      </c>
      <c r="H18" s="282"/>
      <c r="I18" s="1093">
        <v>6.0841666460037196</v>
      </c>
      <c r="J18" s="1122"/>
      <c r="K18" s="1934">
        <v>806.53768769392582</v>
      </c>
      <c r="L18" s="1934"/>
      <c r="N18" s="703"/>
      <c r="O18" s="703"/>
    </row>
    <row r="19" spans="1:15" s="144" customFormat="1" ht="12" customHeight="1">
      <c r="A19" s="993">
        <v>35430</v>
      </c>
      <c r="B19" s="111"/>
      <c r="C19" s="1248">
        <v>89.549629850274542</v>
      </c>
      <c r="D19" s="715"/>
      <c r="E19" s="282">
        <v>1032.575</v>
      </c>
      <c r="F19" s="282"/>
      <c r="G19" s="282">
        <v>3833.0148867768562</v>
      </c>
      <c r="H19" s="282"/>
      <c r="I19" s="1093">
        <v>5.8324999809265101</v>
      </c>
      <c r="J19" s="1122"/>
      <c r="K19" s="1934">
        <v>841.33279797198395</v>
      </c>
      <c r="L19" s="1934"/>
      <c r="N19" s="703"/>
      <c r="O19" s="703"/>
    </row>
    <row r="20" spans="1:15" s="144" customFormat="1" ht="12" customHeight="1">
      <c r="A20" s="993">
        <v>35795</v>
      </c>
      <c r="B20" s="106"/>
      <c r="C20" s="1248">
        <v>90.79811563057352</v>
      </c>
      <c r="D20" s="715"/>
      <c r="E20" s="282">
        <v>1085.8</v>
      </c>
      <c r="F20" s="282"/>
      <c r="G20" s="282">
        <v>3982.50520552952</v>
      </c>
      <c r="H20" s="282"/>
      <c r="I20" s="1093">
        <v>5.4983333746592198</v>
      </c>
      <c r="J20" s="1122"/>
      <c r="K20" s="1934">
        <v>850.03728609486154</v>
      </c>
      <c r="L20" s="1934"/>
      <c r="N20" s="703"/>
      <c r="O20" s="703"/>
    </row>
    <row r="21" spans="1:15" s="144" customFormat="1" ht="12" customHeight="1">
      <c r="A21" s="993">
        <v>36160</v>
      </c>
      <c r="B21" s="106"/>
      <c r="C21" s="1248">
        <v>90.735601627465925</v>
      </c>
      <c r="D21" s="715"/>
      <c r="E21" s="282">
        <v>1148.75</v>
      </c>
      <c r="F21" s="282"/>
      <c r="G21" s="282">
        <v>4164.4051027755931</v>
      </c>
      <c r="H21" s="282"/>
      <c r="I21" s="1093">
        <v>5.1454166968663504</v>
      </c>
      <c r="J21" s="1122"/>
      <c r="K21" s="1934">
        <v>825.63704537528599</v>
      </c>
      <c r="L21" s="1934"/>
      <c r="N21" s="703"/>
      <c r="O21" s="703"/>
    </row>
    <row r="22" spans="1:15" s="144" customFormat="1" ht="12" customHeight="1">
      <c r="A22" s="993">
        <v>36525</v>
      </c>
      <c r="B22" s="106"/>
      <c r="C22" s="1248">
        <v>91.70981705023928</v>
      </c>
      <c r="D22" s="715"/>
      <c r="E22" s="282">
        <v>1221.825</v>
      </c>
      <c r="F22" s="282"/>
      <c r="G22" s="282">
        <v>4378.7393905293211</v>
      </c>
      <c r="H22" s="282"/>
      <c r="I22" s="1093">
        <v>5.70120839277903</v>
      </c>
      <c r="J22" s="1122"/>
      <c r="K22" s="1934">
        <v>860.61390495763851</v>
      </c>
      <c r="L22" s="1934"/>
      <c r="N22" s="703"/>
      <c r="O22" s="703"/>
    </row>
    <row r="23" spans="1:15" s="144" customFormat="1" ht="12" customHeight="1">
      <c r="A23" s="993">
        <v>36891</v>
      </c>
      <c r="B23" s="111"/>
      <c r="C23" s="1248">
        <v>92.195769438183945</v>
      </c>
      <c r="D23" s="715"/>
      <c r="E23" s="282">
        <v>1303.0999999999999</v>
      </c>
      <c r="F23" s="282"/>
      <c r="G23" s="282">
        <v>4618.262210695385</v>
      </c>
      <c r="H23" s="282"/>
      <c r="I23" s="1093">
        <v>6.1840833028157496</v>
      </c>
      <c r="J23" s="1122"/>
      <c r="K23" s="1934">
        <v>875.9579644997176</v>
      </c>
      <c r="L23" s="1934"/>
      <c r="N23" s="703"/>
      <c r="O23" s="703"/>
    </row>
    <row r="24" spans="1:15" s="144" customFormat="1" ht="12" customHeight="1">
      <c r="A24" s="993">
        <v>37256</v>
      </c>
      <c r="B24" s="111"/>
      <c r="C24" s="1248">
        <v>92.502894950404496</v>
      </c>
      <c r="D24" s="715"/>
      <c r="E24" s="282">
        <v>1352.65</v>
      </c>
      <c r="F24" s="282"/>
      <c r="G24" s="282">
        <v>4746.6574034354016</v>
      </c>
      <c r="H24" s="282"/>
      <c r="I24" s="1093">
        <v>5.7449166377385499</v>
      </c>
      <c r="J24" s="1122"/>
      <c r="K24" s="1934">
        <v>926.76243502355942</v>
      </c>
      <c r="L24" s="1934"/>
      <c r="N24" s="703"/>
      <c r="O24" s="703"/>
    </row>
    <row r="25" spans="1:15" s="144" customFormat="1" ht="12" customHeight="1">
      <c r="A25" s="993">
        <v>37621</v>
      </c>
      <c r="B25" s="111"/>
      <c r="C25" s="1248">
        <v>92.23934662716421</v>
      </c>
      <c r="D25" s="715"/>
      <c r="E25" s="282">
        <v>1388.425</v>
      </c>
      <c r="F25" s="282"/>
      <c r="G25" s="282">
        <v>4827.2023236851855</v>
      </c>
      <c r="H25" s="282"/>
      <c r="I25" s="1093">
        <v>5.6432500282923401</v>
      </c>
      <c r="J25" s="1122"/>
      <c r="K25" s="1934">
        <v>1047.8403582372791</v>
      </c>
      <c r="L25" s="1934"/>
      <c r="N25" s="703"/>
      <c r="O25" s="703"/>
    </row>
    <row r="26" spans="1:15" s="144" customFormat="1" ht="12" customHeight="1">
      <c r="A26" s="993">
        <v>37986</v>
      </c>
      <c r="B26" s="111"/>
      <c r="C26" s="1248">
        <v>91.73284859025182</v>
      </c>
      <c r="D26" s="715"/>
      <c r="E26" s="282">
        <v>1474.6</v>
      </c>
      <c r="F26" s="282"/>
      <c r="G26" s="282">
        <v>5082.9358051370482</v>
      </c>
      <c r="H26" s="282"/>
      <c r="I26" s="1093">
        <v>5.2060873111089103</v>
      </c>
      <c r="J26" s="1122"/>
      <c r="K26" s="1934">
        <v>1028.4249099306112</v>
      </c>
      <c r="L26" s="1934"/>
      <c r="N26" s="703"/>
      <c r="O26" s="703"/>
    </row>
    <row r="27" spans="1:15" s="144" customFormat="1" ht="12" customHeight="1">
      <c r="A27" s="993">
        <v>38352</v>
      </c>
      <c r="B27" s="111"/>
      <c r="C27" s="1248">
        <v>91.721156753373421</v>
      </c>
      <c r="D27" s="715"/>
      <c r="E27" s="282">
        <v>1575.075</v>
      </c>
      <c r="F27" s="282"/>
      <c r="G27" s="282">
        <v>5379.2571745064533</v>
      </c>
      <c r="H27" s="282"/>
      <c r="I27" s="1093">
        <v>5.11043171087901</v>
      </c>
      <c r="J27" s="1122"/>
      <c r="K27" s="1934">
        <v>874.45269753510399</v>
      </c>
      <c r="L27" s="1934"/>
      <c r="N27" s="703"/>
      <c r="O27" s="703"/>
    </row>
    <row r="28" spans="1:15" s="144" customFormat="1" ht="12" customHeight="1">
      <c r="A28" s="993">
        <v>38717</v>
      </c>
      <c r="B28" s="111"/>
      <c r="C28" s="1248">
        <v>92.6205951433341</v>
      </c>
      <c r="D28" s="715"/>
      <c r="E28" s="282">
        <v>1708.8</v>
      </c>
      <c r="F28" s="282"/>
      <c r="G28" s="282">
        <v>5782.4163034577969</v>
      </c>
      <c r="H28" s="282"/>
      <c r="I28" s="1093">
        <v>4.8603484630584699</v>
      </c>
      <c r="J28" s="1122"/>
      <c r="K28" s="1934">
        <v>854.39429154852212</v>
      </c>
      <c r="L28" s="1934"/>
      <c r="N28" s="703"/>
      <c r="O28" s="703"/>
    </row>
    <row r="29" spans="1:15" s="144" customFormat="1" ht="12" customHeight="1">
      <c r="A29" s="993">
        <v>39082</v>
      </c>
      <c r="B29" s="679"/>
      <c r="C29" s="1248">
        <v>93.086630136181341</v>
      </c>
      <c r="D29" s="715"/>
      <c r="E29" s="282">
        <v>1810.9</v>
      </c>
      <c r="F29" s="716"/>
      <c r="G29" s="282">
        <v>6069.1082984165496</v>
      </c>
      <c r="H29" s="716"/>
      <c r="I29" s="1093">
        <v>4.7109812100728403</v>
      </c>
      <c r="J29" s="1165"/>
      <c r="K29" s="1934">
        <v>866.71261126760351</v>
      </c>
      <c r="L29" s="1934"/>
      <c r="N29" s="703"/>
      <c r="O29" s="703"/>
    </row>
    <row r="30" spans="1:15" s="144" customFormat="1" ht="12" customHeight="1">
      <c r="A30" s="993">
        <v>39447</v>
      </c>
      <c r="B30" s="679"/>
      <c r="C30" s="1248">
        <v>92.890577275944864</v>
      </c>
      <c r="D30" s="715"/>
      <c r="E30" s="282">
        <v>1900.575</v>
      </c>
      <c r="F30" s="716"/>
      <c r="G30" s="282">
        <v>6309.3562547123483</v>
      </c>
      <c r="H30" s="716"/>
      <c r="I30" s="1093">
        <v>4.5952082872390703</v>
      </c>
      <c r="J30" s="1165"/>
      <c r="K30" s="1934">
        <v>897.8481360045414</v>
      </c>
      <c r="L30" s="1934"/>
      <c r="N30" s="703"/>
      <c r="O30" s="703"/>
    </row>
    <row r="31" spans="1:15" s="144" customFormat="1" ht="12" customHeight="1">
      <c r="A31" s="993">
        <v>39813</v>
      </c>
      <c r="B31" s="679"/>
      <c r="C31" s="1248">
        <v>92.31304260246668</v>
      </c>
      <c r="D31" s="715"/>
      <c r="E31" s="282">
        <v>1909.075</v>
      </c>
      <c r="F31" s="716"/>
      <c r="G31" s="282">
        <v>6277.9114795063051</v>
      </c>
      <c r="H31" s="716"/>
      <c r="I31" s="1093">
        <v>5.6598333120346096</v>
      </c>
      <c r="J31" s="1173"/>
      <c r="K31" s="1934">
        <v>909.53689544883491</v>
      </c>
      <c r="L31" s="1934"/>
      <c r="N31" s="703"/>
      <c r="O31" s="703"/>
    </row>
    <row r="32" spans="1:15" s="144" customFormat="1" ht="12" customHeight="1">
      <c r="A32" s="993">
        <v>40178</v>
      </c>
      <c r="B32" s="679"/>
      <c r="C32" s="1248">
        <v>90.943197947446521</v>
      </c>
      <c r="D32" s="715"/>
      <c r="E32" s="282">
        <v>1919.2249999999999</v>
      </c>
      <c r="F32" s="717"/>
      <c r="G32" s="282">
        <v>6256.2031302455061</v>
      </c>
      <c r="H32" s="716"/>
      <c r="I32" s="1093">
        <v>6.3435000181198102</v>
      </c>
      <c r="J32" s="1173"/>
      <c r="K32" s="1934">
        <v>897.30947619979429</v>
      </c>
      <c r="L32" s="1934"/>
      <c r="N32" s="703"/>
      <c r="O32" s="703"/>
    </row>
    <row r="33" spans="1:33" s="144" customFormat="1" ht="12" customHeight="1">
      <c r="A33" s="993">
        <v>40543</v>
      </c>
      <c r="B33" s="679"/>
      <c r="C33" s="1248">
        <v>89.775851395913364</v>
      </c>
      <c r="D33" s="715"/>
      <c r="E33" s="282">
        <v>1998.5250000000001</v>
      </c>
      <c r="F33" s="717"/>
      <c r="G33" s="282">
        <v>6460.466353589627</v>
      </c>
      <c r="H33" s="716"/>
      <c r="I33" s="1093">
        <v>5.5978957811991403</v>
      </c>
      <c r="J33" s="1173"/>
      <c r="K33" s="1934">
        <v>856.26882662957394</v>
      </c>
      <c r="L33" s="1934"/>
      <c r="M33" s="182"/>
      <c r="N33" s="703"/>
      <c r="O33" s="703"/>
    </row>
    <row r="34" spans="1:33" s="144" customFormat="1" ht="12" customHeight="1">
      <c r="A34" s="993">
        <v>40908</v>
      </c>
      <c r="B34" s="679"/>
      <c r="C34" s="1248">
        <v>88.951855521514574</v>
      </c>
      <c r="D34" s="715"/>
      <c r="E34" s="282">
        <v>2030.5</v>
      </c>
      <c r="F34" s="716"/>
      <c r="G34" s="282">
        <v>6513.8824758362307</v>
      </c>
      <c r="H34" s="716"/>
      <c r="I34" s="1093">
        <v>5.9463020960489903</v>
      </c>
      <c r="J34" s="1165"/>
      <c r="K34" s="1934">
        <v>781.40183596609916</v>
      </c>
      <c r="L34" s="1934"/>
      <c r="N34" s="703"/>
    </row>
    <row r="35" spans="1:33" s="144" customFormat="1" ht="12" customHeight="1">
      <c r="A35" s="993">
        <v>41274</v>
      </c>
      <c r="B35" s="679"/>
      <c r="C35" s="1248">
        <v>90.305610967872667</v>
      </c>
      <c r="D35" s="715"/>
      <c r="E35" s="282">
        <v>2057.15</v>
      </c>
      <c r="F35" s="716"/>
      <c r="G35" s="282">
        <v>6549.2926494918183</v>
      </c>
      <c r="H35" s="716"/>
      <c r="I35" s="1093">
        <v>4.7872333923975603</v>
      </c>
      <c r="J35" s="1165"/>
      <c r="K35" s="1934">
        <v>722.78259145988568</v>
      </c>
      <c r="L35" s="1934"/>
      <c r="N35" s="703"/>
    </row>
    <row r="36" spans="1:33" s="144" customFormat="1" ht="12" customHeight="1">
      <c r="A36" s="993">
        <v>41639</v>
      </c>
      <c r="B36" s="679"/>
      <c r="C36" s="1248">
        <v>91.19422350435309</v>
      </c>
      <c r="D36" s="715"/>
      <c r="E36" s="282">
        <v>2136.4749999999999</v>
      </c>
      <c r="F36" s="716"/>
      <c r="G36" s="282">
        <v>6751.8648314252305</v>
      </c>
      <c r="H36" s="716"/>
      <c r="I36" s="1093">
        <v>4.8255858818690003</v>
      </c>
      <c r="J36" s="1165"/>
      <c r="K36" s="1934">
        <v>670.55881131238209</v>
      </c>
      <c r="L36" s="1934"/>
      <c r="N36" s="703"/>
    </row>
    <row r="37" spans="1:33" s="144" customFormat="1" ht="12" customHeight="1">
      <c r="A37" s="993">
        <v>42004</v>
      </c>
      <c r="B37" s="679"/>
      <c r="C37" s="1248">
        <v>91.723581748072618</v>
      </c>
      <c r="D37" s="715"/>
      <c r="E37" s="282">
        <v>2225</v>
      </c>
      <c r="F37" s="716"/>
      <c r="G37" s="282">
        <v>6976.9468912388138</v>
      </c>
      <c r="H37" s="716"/>
      <c r="I37" s="1093">
        <v>4.6056780815124503</v>
      </c>
      <c r="J37" s="1165"/>
      <c r="K37" s="1934">
        <v>658.09515301154113</v>
      </c>
      <c r="L37" s="1934"/>
      <c r="N37" s="703"/>
    </row>
    <row r="38" spans="1:33" s="144" customFormat="1" ht="12" customHeight="1">
      <c r="A38" s="993">
        <v>42369</v>
      </c>
      <c r="B38" s="679"/>
      <c r="C38" s="1248">
        <v>92.118172061687403</v>
      </c>
      <c r="D38" s="715"/>
      <c r="E38" s="282">
        <v>2324.7249999999999</v>
      </c>
      <c r="F38" s="716"/>
      <c r="G38" s="282">
        <v>7232.6972017382177</v>
      </c>
      <c r="H38" s="716"/>
      <c r="I38" s="1093">
        <v>4.2027291655540502</v>
      </c>
      <c r="J38" s="1165"/>
      <c r="K38" s="1934">
        <v>677.2925960123755</v>
      </c>
      <c r="L38" s="1934"/>
      <c r="N38" s="703"/>
    </row>
    <row r="39" spans="1:33" ht="0.75" customHeight="1">
      <c r="A39" s="626"/>
      <c r="B39" s="626"/>
      <c r="C39" s="626"/>
      <c r="D39" s="147"/>
      <c r="E39" s="147"/>
      <c r="F39" s="627"/>
      <c r="G39" s="628"/>
      <c r="H39" s="230"/>
      <c r="I39" s="50">
        <v>0</v>
      </c>
      <c r="J39" s="50"/>
      <c r="K39" s="50"/>
      <c r="L39" s="629"/>
      <c r="N39" s="228"/>
    </row>
    <row r="40" spans="1:33" s="140" customFormat="1" ht="9" customHeight="1">
      <c r="A40" s="139" t="s">
        <v>180</v>
      </c>
      <c r="B40" s="139"/>
      <c r="C40" s="139"/>
      <c r="F40" s="718"/>
      <c r="G40" s="719"/>
      <c r="H40" s="720"/>
      <c r="I40" s="720"/>
      <c r="J40" s="721"/>
      <c r="K40" s="721"/>
      <c r="L40" s="722"/>
      <c r="M40" s="723"/>
      <c r="N40" s="699"/>
    </row>
    <row r="41" spans="1:33" ht="0.75" customHeight="1">
      <c r="A41" s="1647"/>
      <c r="B41" s="1647"/>
      <c r="C41" s="1647"/>
      <c r="D41" s="1628"/>
      <c r="E41" s="1628"/>
      <c r="F41" s="1648"/>
      <c r="G41" s="1649"/>
      <c r="H41" s="1633"/>
      <c r="I41" s="1633"/>
      <c r="J41" s="1650"/>
      <c r="K41" s="1650"/>
      <c r="L41" s="1651"/>
      <c r="M41" s="340"/>
      <c r="N41" s="228"/>
    </row>
    <row r="42" spans="1:33" s="43" customFormat="1" ht="12" customHeight="1">
      <c r="D42" s="19"/>
      <c r="E42" s="19"/>
      <c r="F42" s="19"/>
      <c r="G42" s="19"/>
    </row>
    <row r="44" spans="1:33" s="129" customFormat="1">
      <c r="A44" s="167"/>
      <c r="B44" s="167"/>
      <c r="C44" s="167"/>
    </row>
    <row r="45" spans="1:33" s="129" customFormat="1">
      <c r="D45" s="328"/>
      <c r="E45" s="328"/>
      <c r="F45" s="328"/>
    </row>
    <row r="46" spans="1:33" s="129" customFormat="1">
      <c r="A46" s="630"/>
      <c r="B46" s="630"/>
      <c r="C46" s="630"/>
      <c r="H46" s="631"/>
      <c r="I46" s="631"/>
    </row>
    <row r="47" spans="1:33" s="129" customFormat="1" ht="170.25" customHeight="1">
      <c r="D47" s="574"/>
      <c r="E47" s="574"/>
      <c r="F47" s="631"/>
      <c r="G47" s="631"/>
      <c r="H47" s="631"/>
      <c r="I47" s="631"/>
      <c r="J47" s="631"/>
      <c r="K47" s="631"/>
    </row>
    <row r="48" spans="1:33">
      <c r="L48" s="57"/>
      <c r="M48" s="1328"/>
      <c r="N48" s="1328"/>
      <c r="O48" s="57"/>
      <c r="P48" s="57"/>
      <c r="Q48" s="57"/>
      <c r="R48" s="57"/>
      <c r="S48" s="784"/>
      <c r="T48" s="57"/>
      <c r="U48" s="57"/>
      <c r="V48" s="57"/>
      <c r="W48" s="57"/>
      <c r="X48" s="57"/>
      <c r="Y48" s="784"/>
      <c r="Z48" s="57"/>
      <c r="AA48" s="57"/>
      <c r="AB48" s="57"/>
      <c r="AC48" s="57"/>
      <c r="AD48" s="57"/>
      <c r="AE48" s="57"/>
      <c r="AF48" s="57"/>
      <c r="AG48" s="57"/>
    </row>
    <row r="49" spans="1:33">
      <c r="L49" s="57"/>
      <c r="M49" s="1328"/>
      <c r="N49" s="777"/>
      <c r="O49" s="1328"/>
      <c r="P49" s="1328"/>
      <c r="Q49" s="688"/>
      <c r="R49" s="57"/>
      <c r="S49" s="688"/>
      <c r="T49" s="57"/>
      <c r="U49" s="688"/>
      <c r="V49" s="57"/>
      <c r="W49" s="57"/>
      <c r="X49" s="57"/>
      <c r="Y49" s="688"/>
      <c r="Z49" s="57"/>
      <c r="AA49" s="57"/>
      <c r="AB49" s="57"/>
      <c r="AC49" s="57"/>
      <c r="AD49" s="57"/>
      <c r="AE49" s="57"/>
      <c r="AF49" s="57"/>
      <c r="AG49" s="57"/>
    </row>
    <row r="50" spans="1:33">
      <c r="L50" s="57"/>
      <c r="M50" s="777"/>
      <c r="N50" s="1328"/>
      <c r="O50" s="777"/>
      <c r="P50" s="777"/>
      <c r="Q50" s="784"/>
      <c r="R50" s="57"/>
      <c r="S50" s="784"/>
      <c r="T50" s="57"/>
      <c r="U50" s="784"/>
      <c r="V50" s="57"/>
      <c r="W50" s="688"/>
      <c r="X50" s="57"/>
      <c r="Y50" s="784"/>
      <c r="Z50" s="57"/>
      <c r="AA50" s="57"/>
      <c r="AB50" s="57"/>
      <c r="AC50" s="57"/>
      <c r="AD50" s="57"/>
      <c r="AE50" s="57"/>
      <c r="AF50" s="57"/>
      <c r="AG50" s="57"/>
    </row>
    <row r="51" spans="1:33">
      <c r="L51" s="57"/>
      <c r="M51" s="1328"/>
      <c r="N51" s="1328"/>
      <c r="O51" s="1328"/>
      <c r="P51" s="1328"/>
      <c r="Q51" s="688"/>
      <c r="R51" s="57"/>
      <c r="S51" s="688"/>
      <c r="T51" s="57"/>
      <c r="U51" s="688"/>
      <c r="V51" s="57"/>
      <c r="W51" s="688"/>
      <c r="X51" s="57"/>
      <c r="Y51" s="688"/>
      <c r="Z51" s="57"/>
      <c r="AA51" s="57"/>
      <c r="AB51" s="57"/>
      <c r="AC51" s="57"/>
      <c r="AD51" s="57"/>
      <c r="AE51" s="57"/>
      <c r="AF51" s="57"/>
      <c r="AG51" s="57"/>
    </row>
    <row r="52" spans="1:33">
      <c r="L52" s="57"/>
      <c r="M52" s="1282"/>
      <c r="N52" s="1282"/>
      <c r="O52" s="1282"/>
      <c r="P52" s="1282"/>
      <c r="Q52" s="1282"/>
      <c r="R52" s="1282"/>
      <c r="S52" s="1282"/>
      <c r="T52" s="1282"/>
      <c r="U52" s="1282"/>
      <c r="V52" s="1282"/>
      <c r="W52" s="1282"/>
      <c r="X52" s="1282"/>
      <c r="Y52" s="1282"/>
      <c r="Z52" s="57"/>
      <c r="AA52" s="57"/>
      <c r="AB52" s="57"/>
      <c r="AC52" s="57"/>
      <c r="AD52" s="57"/>
      <c r="AE52" s="57"/>
      <c r="AF52" s="57"/>
      <c r="AG52" s="57"/>
    </row>
    <row r="53" spans="1:33"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29" customFormat="1">
      <c r="D54" s="574"/>
      <c r="E54" s="574"/>
    </row>
    <row r="55" spans="1:33" s="129" customFormat="1">
      <c r="D55" s="574"/>
      <c r="E55" s="574"/>
      <c r="M55" s="996"/>
      <c r="P55" s="894"/>
    </row>
    <row r="56" spans="1:33" s="129" customFormat="1">
      <c r="A56" s="48"/>
      <c r="B56" s="48"/>
      <c r="C56" s="48"/>
      <c r="D56" s="48"/>
      <c r="M56" s="996"/>
      <c r="P56" s="894"/>
    </row>
    <row r="57" spans="1:33" s="129" customFormat="1" ht="3.75" customHeight="1">
      <c r="A57" s="48"/>
      <c r="B57" s="48"/>
      <c r="C57" s="48"/>
      <c r="D57" s="48"/>
      <c r="M57" s="996"/>
      <c r="P57" s="894"/>
    </row>
    <row r="58" spans="1:33" s="129" customFormat="1" ht="21" customHeight="1">
      <c r="A58" s="48"/>
      <c r="B58" s="48"/>
      <c r="C58" s="48"/>
      <c r="D58" s="48"/>
      <c r="M58" s="996"/>
      <c r="P58" s="894"/>
    </row>
    <row r="59" spans="1:33" s="129" customFormat="1">
      <c r="A59" s="48"/>
      <c r="B59" s="48"/>
      <c r="C59" s="48"/>
      <c r="D59" s="48"/>
      <c r="M59" s="996"/>
      <c r="P59" s="996"/>
      <c r="V59" s="996"/>
    </row>
    <row r="60" spans="1:33" s="129" customFormat="1">
      <c r="A60" s="48"/>
      <c r="B60" s="48"/>
      <c r="C60" s="48"/>
      <c r="D60" s="48"/>
      <c r="M60" s="996"/>
      <c r="P60" s="996"/>
      <c r="V60" s="996"/>
    </row>
    <row r="61" spans="1:33" s="129" customFormat="1">
      <c r="A61" s="48"/>
      <c r="B61" s="48"/>
      <c r="C61" s="48"/>
      <c r="D61" s="48"/>
      <c r="M61" s="996"/>
      <c r="P61" s="996"/>
      <c r="V61" s="996"/>
    </row>
    <row r="62" spans="1:33" s="129" customFormat="1">
      <c r="G62" s="567"/>
      <c r="M62" s="996"/>
      <c r="P62" s="996"/>
      <c r="V62" s="996"/>
    </row>
    <row r="63" spans="1:33" s="129" customFormat="1">
      <c r="G63" s="567"/>
      <c r="M63" s="996"/>
      <c r="P63" s="996"/>
      <c r="V63" s="996"/>
    </row>
    <row r="64" spans="1:33" s="129" customFormat="1">
      <c r="G64" s="567"/>
      <c r="M64" s="996"/>
      <c r="P64" s="996"/>
      <c r="V64" s="996"/>
    </row>
    <row r="65" spans="1:22" s="129" customFormat="1">
      <c r="G65" s="567"/>
      <c r="M65" s="996"/>
      <c r="P65" s="996"/>
      <c r="V65" s="996"/>
    </row>
    <row r="66" spans="1:22" s="129" customFormat="1">
      <c r="G66" s="567"/>
      <c r="M66" s="996"/>
      <c r="P66" s="996"/>
      <c r="V66" s="996"/>
    </row>
    <row r="67" spans="1:22" s="129" customFormat="1">
      <c r="G67" s="567"/>
      <c r="M67" s="996"/>
      <c r="P67" s="996"/>
      <c r="V67" s="996"/>
    </row>
    <row r="68" spans="1:22" s="129" customFormat="1">
      <c r="G68" s="567"/>
      <c r="M68" s="996"/>
      <c r="P68" s="996"/>
      <c r="V68" s="996"/>
    </row>
    <row r="69" spans="1:22" s="129" customFormat="1">
      <c r="E69" s="130"/>
      <c r="F69" s="130"/>
      <c r="G69" s="130"/>
      <c r="M69" s="996"/>
      <c r="P69" s="996"/>
      <c r="V69" s="996"/>
    </row>
    <row r="70" spans="1:22" s="129" customFormat="1">
      <c r="E70" s="130"/>
      <c r="F70" s="130"/>
      <c r="G70" s="130"/>
      <c r="H70" s="130"/>
      <c r="I70" s="130"/>
      <c r="J70" s="130"/>
      <c r="K70" s="130"/>
      <c r="L70" s="130"/>
      <c r="M70" s="996"/>
      <c r="P70" s="996"/>
      <c r="V70" s="996"/>
    </row>
    <row r="71" spans="1:22" s="129" customFormat="1">
      <c r="E71" s="130"/>
      <c r="F71" s="130"/>
      <c r="G71" s="130"/>
      <c r="H71" s="130"/>
      <c r="I71" s="130"/>
      <c r="J71" s="130"/>
      <c r="K71" s="130"/>
      <c r="L71" s="130"/>
      <c r="M71" s="996"/>
      <c r="P71" s="996"/>
      <c r="V71" s="996"/>
    </row>
    <row r="72" spans="1:22" s="129" customFormat="1">
      <c r="A72" s="630"/>
      <c r="B72" s="630"/>
      <c r="C72" s="630"/>
      <c r="D72" s="630"/>
      <c r="E72" s="314"/>
      <c r="F72" s="314"/>
      <c r="G72" s="314"/>
      <c r="H72" s="314"/>
      <c r="I72" s="314"/>
      <c r="J72" s="130"/>
      <c r="K72" s="130"/>
      <c r="L72" s="314"/>
      <c r="M72" s="996"/>
      <c r="P72" s="996"/>
      <c r="V72" s="996"/>
    </row>
    <row r="73" spans="1:22" s="129" customFormat="1">
      <c r="A73" s="630"/>
      <c r="B73" s="630"/>
      <c r="C73" s="630"/>
      <c r="D73" s="630"/>
      <c r="E73" s="314"/>
      <c r="F73" s="314"/>
      <c r="G73" s="314"/>
      <c r="H73" s="314"/>
      <c r="I73" s="314"/>
      <c r="J73" s="130"/>
      <c r="K73" s="130"/>
      <c r="L73" s="314"/>
      <c r="M73" s="996"/>
      <c r="P73" s="996"/>
      <c r="V73" s="996"/>
    </row>
    <row r="74" spans="1:22" s="129" customFormat="1">
      <c r="A74" s="630"/>
      <c r="B74" s="630"/>
      <c r="C74" s="630"/>
      <c r="D74" s="630"/>
      <c r="E74" s="314"/>
      <c r="F74" s="314"/>
      <c r="G74" s="314"/>
      <c r="H74" s="314"/>
      <c r="I74" s="314"/>
      <c r="J74" s="130"/>
      <c r="K74" s="130"/>
      <c r="L74" s="314"/>
      <c r="M74" s="996"/>
      <c r="P74" s="996"/>
      <c r="V74" s="996"/>
    </row>
    <row r="75" spans="1:22" s="129" customFormat="1">
      <c r="A75" s="630"/>
      <c r="B75" s="630"/>
      <c r="C75" s="630"/>
      <c r="D75" s="630"/>
      <c r="E75" s="314"/>
      <c r="F75" s="314"/>
      <c r="G75" s="314"/>
      <c r="H75" s="314"/>
      <c r="I75" s="314"/>
      <c r="J75" s="130"/>
      <c r="K75" s="130"/>
      <c r="L75" s="314"/>
      <c r="M75" s="996"/>
      <c r="P75" s="996"/>
      <c r="V75" s="996"/>
    </row>
    <row r="76" spans="1:22" s="129" customFormat="1">
      <c r="A76" s="630"/>
      <c r="B76" s="630"/>
      <c r="C76" s="630"/>
      <c r="D76" s="630"/>
      <c r="E76" s="314"/>
      <c r="F76" s="314"/>
      <c r="G76" s="314"/>
      <c r="H76" s="314"/>
      <c r="I76" s="314"/>
      <c r="J76" s="130"/>
      <c r="K76" s="130"/>
      <c r="L76" s="314"/>
      <c r="M76" s="996"/>
      <c r="P76" s="996"/>
      <c r="V76" s="996"/>
    </row>
    <row r="77" spans="1:22" s="129" customFormat="1">
      <c r="A77" s="630"/>
      <c r="B77" s="630"/>
      <c r="C77" s="630"/>
      <c r="D77" s="630"/>
      <c r="E77" s="314"/>
      <c r="F77" s="314"/>
      <c r="G77" s="314"/>
      <c r="H77" s="314"/>
      <c r="I77" s="314"/>
      <c r="J77" s="130"/>
      <c r="K77" s="130"/>
      <c r="L77" s="314"/>
      <c r="M77" s="996"/>
      <c r="P77" s="996"/>
      <c r="V77" s="996"/>
    </row>
    <row r="78" spans="1:22" s="129" customFormat="1">
      <c r="A78" s="632"/>
      <c r="B78" s="632"/>
      <c r="C78" s="632"/>
      <c r="D78" s="314"/>
      <c r="E78" s="314"/>
      <c r="F78" s="314"/>
      <c r="G78" s="314"/>
      <c r="H78" s="314"/>
      <c r="I78" s="314"/>
      <c r="J78" s="130"/>
      <c r="K78" s="130"/>
      <c r="L78" s="314"/>
      <c r="M78" s="996"/>
      <c r="P78" s="996"/>
      <c r="V78" s="996"/>
    </row>
    <row r="79" spans="1:22" s="129" customFormat="1">
      <c r="A79" s="630"/>
      <c r="B79" s="630"/>
      <c r="C79" s="630"/>
      <c r="D79" s="630"/>
      <c r="E79" s="314"/>
      <c r="F79" s="314"/>
      <c r="G79" s="314"/>
      <c r="H79" s="314"/>
      <c r="I79" s="314"/>
      <c r="J79" s="130"/>
      <c r="K79" s="130"/>
      <c r="L79" s="314"/>
      <c r="M79" s="996"/>
      <c r="P79" s="996"/>
      <c r="V79" s="996"/>
    </row>
    <row r="80" spans="1:22" s="129" customFormat="1">
      <c r="A80" s="630"/>
      <c r="B80" s="630"/>
      <c r="C80" s="630"/>
      <c r="D80" s="630"/>
      <c r="E80" s="314"/>
      <c r="F80" s="314"/>
      <c r="G80" s="314"/>
      <c r="H80" s="314"/>
      <c r="I80" s="314"/>
      <c r="J80" s="130"/>
      <c r="K80" s="130"/>
      <c r="L80" s="314"/>
      <c r="M80" s="996"/>
      <c r="P80" s="996"/>
      <c r="V80" s="996"/>
    </row>
    <row r="81" spans="1:22" s="129" customFormat="1">
      <c r="A81" s="630"/>
      <c r="B81" s="630"/>
      <c r="C81" s="630"/>
      <c r="D81" s="630"/>
      <c r="E81" s="314"/>
      <c r="F81" s="314"/>
      <c r="G81" s="314"/>
      <c r="H81" s="314"/>
      <c r="I81" s="314"/>
      <c r="J81" s="130"/>
      <c r="K81" s="130"/>
      <c r="L81" s="314"/>
      <c r="M81" s="996"/>
      <c r="P81" s="996"/>
      <c r="V81" s="996"/>
    </row>
    <row r="82" spans="1:22" s="129" customFormat="1">
      <c r="A82" s="630"/>
      <c r="B82" s="630"/>
      <c r="C82" s="630"/>
      <c r="D82" s="630"/>
      <c r="E82" s="314"/>
      <c r="F82" s="314"/>
      <c r="G82" s="314"/>
      <c r="H82" s="314"/>
      <c r="I82" s="314"/>
      <c r="J82" s="130"/>
      <c r="K82" s="130"/>
      <c r="L82" s="314"/>
      <c r="M82" s="314"/>
      <c r="P82" s="996"/>
      <c r="V82" s="996"/>
    </row>
    <row r="83" spans="1:22" s="129" customFormat="1">
      <c r="A83" s="632"/>
      <c r="B83" s="632"/>
      <c r="C83" s="632"/>
      <c r="D83" s="314"/>
      <c r="E83" s="314"/>
      <c r="F83" s="314"/>
      <c r="G83" s="314"/>
      <c r="H83" s="314"/>
      <c r="I83" s="314"/>
      <c r="J83" s="130"/>
      <c r="K83" s="130"/>
      <c r="L83" s="314"/>
      <c r="M83" s="314"/>
      <c r="P83" s="996"/>
      <c r="V83" s="996"/>
    </row>
    <row r="84" spans="1:22" s="129" customFormat="1">
      <c r="A84" s="632"/>
      <c r="B84" s="632"/>
      <c r="C84" s="632"/>
      <c r="D84" s="314"/>
      <c r="E84" s="314"/>
      <c r="F84" s="314"/>
      <c r="G84" s="314"/>
      <c r="H84" s="314"/>
      <c r="I84" s="314"/>
      <c r="J84" s="130"/>
      <c r="K84" s="130"/>
      <c r="L84" s="314"/>
      <c r="M84" s="314"/>
      <c r="P84" s="996"/>
      <c r="V84" s="996"/>
    </row>
    <row r="85" spans="1:22" s="129" customFormat="1">
      <c r="A85" s="63"/>
      <c r="B85" s="63"/>
      <c r="C85" s="63"/>
      <c r="D85" s="314"/>
      <c r="E85" s="314"/>
      <c r="F85" s="314"/>
      <c r="G85" s="314"/>
      <c r="H85" s="314"/>
      <c r="I85" s="314"/>
      <c r="J85" s="130"/>
      <c r="K85" s="130"/>
      <c r="L85" s="314"/>
      <c r="M85" s="314"/>
    </row>
    <row r="86" spans="1:22" s="129" customFormat="1">
      <c r="A86" s="633"/>
      <c r="B86" s="633"/>
      <c r="C86" s="633"/>
      <c r="D86" s="314"/>
      <c r="E86" s="314"/>
      <c r="F86" s="314"/>
      <c r="G86" s="314"/>
      <c r="H86" s="314"/>
      <c r="I86" s="314"/>
      <c r="J86" s="130"/>
      <c r="K86" s="130"/>
      <c r="L86" s="314"/>
      <c r="M86" s="314"/>
    </row>
    <row r="87" spans="1:22" s="129" customFormat="1">
      <c r="A87" s="634"/>
      <c r="B87" s="634"/>
      <c r="C87" s="634"/>
      <c r="D87" s="314"/>
      <c r="E87" s="314"/>
      <c r="F87" s="314"/>
      <c r="G87" s="314"/>
      <c r="H87" s="314"/>
      <c r="I87" s="314"/>
      <c r="J87" s="130"/>
      <c r="K87" s="130"/>
      <c r="L87" s="314"/>
      <c r="M87" s="314"/>
    </row>
    <row r="88" spans="1:22" s="129" customFormat="1">
      <c r="D88" s="314"/>
      <c r="E88" s="314"/>
      <c r="F88" s="314"/>
      <c r="G88" s="314"/>
      <c r="H88" s="314"/>
      <c r="I88" s="314"/>
      <c r="J88" s="130"/>
      <c r="K88" s="130"/>
      <c r="L88" s="314"/>
      <c r="M88" s="314"/>
    </row>
    <row r="89" spans="1:22" s="129" customFormat="1">
      <c r="A89" s="635"/>
      <c r="B89" s="635"/>
      <c r="C89" s="635"/>
      <c r="D89" s="635"/>
      <c r="E89" s="635"/>
      <c r="F89" s="635"/>
      <c r="G89" s="635"/>
      <c r="H89" s="635"/>
      <c r="I89" s="635"/>
      <c r="J89" s="635"/>
      <c r="K89" s="635"/>
      <c r="L89" s="635"/>
      <c r="M89" s="636"/>
    </row>
    <row r="90" spans="1:22" s="129" customFormat="1">
      <c r="A90" s="630"/>
      <c r="B90" s="630"/>
      <c r="C90" s="630"/>
      <c r="D90" s="630"/>
      <c r="E90" s="314"/>
      <c r="G90" s="314"/>
      <c r="H90" s="314"/>
      <c r="I90" s="314"/>
      <c r="J90" s="130"/>
      <c r="K90" s="130"/>
      <c r="L90" s="314"/>
      <c r="M90" s="314"/>
    </row>
    <row r="91" spans="1:22" s="129" customFormat="1">
      <c r="D91" s="630"/>
      <c r="E91" s="314"/>
      <c r="G91" s="314"/>
      <c r="H91" s="314"/>
      <c r="I91" s="314"/>
      <c r="J91" s="130"/>
      <c r="K91" s="130"/>
      <c r="L91" s="314"/>
      <c r="M91" s="314"/>
    </row>
    <row r="92" spans="1:22" s="129" customFormat="1">
      <c r="A92" s="637"/>
      <c r="B92" s="637"/>
      <c r="C92" s="637"/>
      <c r="D92" s="170"/>
      <c r="E92" s="314"/>
      <c r="G92" s="314"/>
      <c r="H92" s="314"/>
      <c r="I92" s="314"/>
      <c r="J92" s="130"/>
      <c r="K92" s="130"/>
      <c r="L92" s="314"/>
      <c r="M92" s="314"/>
    </row>
    <row r="93" spans="1:22" s="129" customFormat="1"/>
    <row r="94" spans="1:22" s="129" customFormat="1"/>
    <row r="95" spans="1:22" s="129" customFormat="1"/>
    <row r="96" spans="1:22" s="129" customFormat="1"/>
    <row r="97" spans="5:9" s="129" customFormat="1">
      <c r="E97" s="568"/>
      <c r="G97" s="568"/>
      <c r="H97" s="569"/>
      <c r="I97" s="569"/>
    </row>
    <row r="98" spans="5:9" s="129" customFormat="1"/>
    <row r="99" spans="5:9" s="129" customFormat="1"/>
    <row r="100" spans="5:9" s="129" customFormat="1">
      <c r="E100" s="638"/>
      <c r="F100" s="638"/>
      <c r="G100" s="638"/>
    </row>
    <row r="101" spans="5:9" s="129" customFormat="1"/>
  </sheetData>
  <mergeCells count="31">
    <mergeCell ref="K13:L13"/>
    <mergeCell ref="K14:L14"/>
    <mergeCell ref="K15:L15"/>
    <mergeCell ref="K16:L16"/>
    <mergeCell ref="K17:L17"/>
    <mergeCell ref="K20:L20"/>
    <mergeCell ref="K19:L19"/>
    <mergeCell ref="K18:L18"/>
    <mergeCell ref="K38:L38"/>
    <mergeCell ref="K26:L26"/>
    <mergeCell ref="K25:L25"/>
    <mergeCell ref="K24:L24"/>
    <mergeCell ref="K23:L23"/>
    <mergeCell ref="K22:L22"/>
    <mergeCell ref="K21:L21"/>
    <mergeCell ref="K32:L32"/>
    <mergeCell ref="K31:L31"/>
    <mergeCell ref="K30:L30"/>
    <mergeCell ref="K29:L29"/>
    <mergeCell ref="K28:L28"/>
    <mergeCell ref="K27:L27"/>
    <mergeCell ref="K7:L7"/>
    <mergeCell ref="K8:L8"/>
    <mergeCell ref="K9:L9"/>
    <mergeCell ref="K10:L10"/>
    <mergeCell ref="K11:L11"/>
    <mergeCell ref="K37:L37"/>
    <mergeCell ref="K36:L36"/>
    <mergeCell ref="K35:L35"/>
    <mergeCell ref="K34:L34"/>
    <mergeCell ref="K33:L33"/>
  </mergeCells>
  <phoneticPr fontId="0" type="noConversion"/>
  <printOptions horizontalCentered="1" verticalCentered="1"/>
  <pageMargins left="0.5" right="0.5" top="0.75" bottom="0.75" header="0.3" footer="0.3"/>
  <pageSetup scale="93" orientation="portrait" horizontalDpi="525" verticalDpi="525" r:id="rId1"/>
  <headerFooter alignWithMargins="0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60</vt:i4>
      </vt:variant>
    </vt:vector>
  </HeadingPairs>
  <TitlesOfParts>
    <vt:vector size="122" baseType="lpstr">
      <vt:lpstr>Table of Contents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T40+41</vt:lpstr>
      <vt:lpstr>T42</vt:lpstr>
      <vt:lpstr>T43</vt:lpstr>
      <vt:lpstr>T44</vt:lpstr>
      <vt:lpstr>T45</vt:lpstr>
      <vt:lpstr>T46</vt:lpstr>
      <vt:lpstr>T45+46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Cmt,Clkr Imp by Country, Prov</vt:lpstr>
      <vt:lpstr>'T1'!Print_Area</vt:lpstr>
      <vt:lpstr>'T10'!Print_Area</vt:lpstr>
      <vt:lpstr>'T11'!Print_Area</vt:lpstr>
      <vt:lpstr>'T12'!Print_Area</vt:lpstr>
      <vt:lpstr>'T13'!Print_Area</vt:lpstr>
      <vt:lpstr>'T14'!Print_Area</vt:lpstr>
      <vt:lpstr>'T15'!Print_Area</vt:lpstr>
      <vt:lpstr>'T16'!Print_Area</vt:lpstr>
      <vt:lpstr>'T17'!Print_Area</vt:lpstr>
      <vt:lpstr>'T18'!Print_Area</vt:lpstr>
      <vt:lpstr>'T19'!Print_Area</vt:lpstr>
      <vt:lpstr>'T2'!Print_Area</vt:lpstr>
      <vt:lpstr>'T20'!Print_Area</vt:lpstr>
      <vt:lpstr>'T21'!Print_Area</vt:lpstr>
      <vt:lpstr>'T22'!Print_Area</vt:lpstr>
      <vt:lpstr>'T23'!Print_Area</vt:lpstr>
      <vt:lpstr>'T24'!Print_Area</vt:lpstr>
      <vt:lpstr>'T25'!Print_Area</vt:lpstr>
      <vt:lpstr>'T26'!Print_Area</vt:lpstr>
      <vt:lpstr>'T27'!Print_Area</vt:lpstr>
      <vt:lpstr>'T28'!Print_Area</vt:lpstr>
      <vt:lpstr>'T29'!Print_Area</vt:lpstr>
      <vt:lpstr>'T3'!Print_Area</vt:lpstr>
      <vt:lpstr>'T30'!Print_Area</vt:lpstr>
      <vt:lpstr>'T31'!Print_Area</vt:lpstr>
      <vt:lpstr>'T32'!Print_Area</vt:lpstr>
      <vt:lpstr>'T33'!Print_Area</vt:lpstr>
      <vt:lpstr>'T34'!Print_Area</vt:lpstr>
      <vt:lpstr>'T35'!Print_Area</vt:lpstr>
      <vt:lpstr>'T36'!Print_Area</vt:lpstr>
      <vt:lpstr>'T37'!Print_Area</vt:lpstr>
      <vt:lpstr>'T38'!Print_Area</vt:lpstr>
      <vt:lpstr>'T39'!Print_Area</vt:lpstr>
      <vt:lpstr>'T4'!Print_Area</vt:lpstr>
      <vt:lpstr>'T40'!Print_Area</vt:lpstr>
      <vt:lpstr>'T40+41'!Print_Area</vt:lpstr>
      <vt:lpstr>'T41'!Print_Area</vt:lpstr>
      <vt:lpstr>'T42'!Print_Area</vt:lpstr>
      <vt:lpstr>'T43'!Print_Area</vt:lpstr>
      <vt:lpstr>'T44'!Print_Area</vt:lpstr>
      <vt:lpstr>'T45'!Print_Area</vt:lpstr>
      <vt:lpstr>'T46'!Print_Area</vt:lpstr>
      <vt:lpstr>'T47'!Print_Area</vt:lpstr>
      <vt:lpstr>'T48'!Print_Area</vt:lpstr>
      <vt:lpstr>'T49'!Print_Area</vt:lpstr>
      <vt:lpstr>'T5'!Print_Area</vt:lpstr>
      <vt:lpstr>'T50'!Print_Area</vt:lpstr>
      <vt:lpstr>'T51'!Print_Area</vt:lpstr>
      <vt:lpstr>'T52'!Print_Area</vt:lpstr>
      <vt:lpstr>'T53'!Print_Area</vt:lpstr>
      <vt:lpstr>'T54'!Print_Area</vt:lpstr>
      <vt:lpstr>'T55'!Print_Area</vt:lpstr>
      <vt:lpstr>'T56'!Print_Area</vt:lpstr>
      <vt:lpstr>'T57'!Print_Area</vt:lpstr>
      <vt:lpstr>'T58'!Print_Area</vt:lpstr>
      <vt:lpstr>'T6'!Print_Area</vt:lpstr>
      <vt:lpstr>'T7'!Print_Area</vt:lpstr>
      <vt:lpstr>'T8'!Print_Area</vt:lpstr>
      <vt:lpstr>'T9'!Print_Area</vt:lpstr>
      <vt:lpstr>'Table of Contents'!Print_Area</vt:lpstr>
    </vt:vector>
  </TitlesOfParts>
  <Company>Portland Cement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Research</dc:creator>
  <cp:lastModifiedBy>Karen Arneson</cp:lastModifiedBy>
  <cp:lastPrinted>2016-10-19T21:08:02Z</cp:lastPrinted>
  <dcterms:created xsi:type="dcterms:W3CDTF">1997-06-09T15:22:55Z</dcterms:created>
  <dcterms:modified xsi:type="dcterms:W3CDTF">2016-10-20T13:54:19Z</dcterms:modified>
</cp:coreProperties>
</file>